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202.30.48.155\010 교무처\02 교육혁신과★\학적,교직\03. 학적관리\4. 전과\2027학년도\공고문\"/>
    </mc:Choice>
  </mc:AlternateContent>
  <xr:revisionPtr revIDLastSave="0" documentId="13_ncr:1_{C521CE63-DE97-44EF-8E5E-D1F30990EA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릉(전입)" sheetId="19" r:id="rId1"/>
    <sheet name="강릉-&gt;타캠퍼스(전출)" sheetId="20" r:id="rId2"/>
    <sheet name="원주(전입)" sheetId="21" r:id="rId3"/>
    <sheet name="원주-&gt;타캠퍼스(전출)" sheetId="22" r:id="rId4"/>
  </sheets>
  <definedNames>
    <definedName name="_xlnm._FilterDatabase" localSheetId="0" hidden="1">'강릉(전입)'!$A$5:$Q$54</definedName>
    <definedName name="_xlnm._FilterDatabase" localSheetId="1" hidden="1">'강릉-&gt;타캠퍼스(전출)'!$A$6:$N$55</definedName>
    <definedName name="_xlnm._FilterDatabase" localSheetId="2" hidden="1">'원주(전입)'!$A$5:$Q$20</definedName>
    <definedName name="_xlnm._FilterDatabase" localSheetId="3" hidden="1">'원주-&gt;타캠퍼스(전출)'!$A$6:$L$21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0" i="20" l="1"/>
  <c r="F50" i="20"/>
  <c r="G50" i="20"/>
  <c r="G39" i="20"/>
  <c r="F39" i="20"/>
  <c r="E39" i="20"/>
  <c r="E33" i="20"/>
  <c r="F33" i="20"/>
  <c r="G33" i="20"/>
  <c r="E24" i="20"/>
  <c r="F24" i="20"/>
  <c r="G24" i="20"/>
  <c r="E14" i="20"/>
  <c r="F14" i="20"/>
  <c r="G14" i="20"/>
  <c r="E7" i="20"/>
  <c r="F7" i="20"/>
  <c r="G7" i="20"/>
  <c r="E49" i="19"/>
  <c r="F49" i="19"/>
  <c r="G49" i="19"/>
  <c r="G38" i="19"/>
  <c r="F38" i="19"/>
  <c r="E38" i="19"/>
  <c r="E32" i="19"/>
  <c r="F32" i="19"/>
  <c r="G32" i="19"/>
  <c r="E23" i="19"/>
  <c r="F23" i="19"/>
  <c r="G23" i="19"/>
  <c r="E13" i="19"/>
  <c r="F13" i="19"/>
  <c r="G13" i="19"/>
  <c r="E6" i="19"/>
  <c r="F6" i="19"/>
  <c r="G6" i="19"/>
  <c r="E12" i="22"/>
  <c r="F12" i="22"/>
  <c r="G12" i="22"/>
  <c r="E7" i="22"/>
  <c r="F7" i="22"/>
  <c r="F21" i="22" s="1"/>
  <c r="G7" i="22"/>
  <c r="G11" i="21"/>
  <c r="F11" i="21"/>
  <c r="E11" i="21"/>
  <c r="G6" i="21"/>
  <c r="F6" i="21"/>
  <c r="E6" i="21"/>
  <c r="E21" i="22" l="1"/>
  <c r="G20" i="21"/>
  <c r="F20" i="21"/>
  <c r="G21" i="22"/>
  <c r="E20" i="21"/>
  <c r="F55" i="20"/>
  <c r="E54" i="19"/>
  <c r="G55" i="20"/>
  <c r="E55" i="20"/>
  <c r="G54" i="19"/>
  <c r="F54" i="19"/>
</calcChain>
</file>

<file path=xl/sharedStrings.xml><?xml version="1.0" encoding="utf-8"?>
<sst xmlns="http://schemas.openxmlformats.org/spreadsheetml/2006/main" count="954" uniqueCount="288">
  <si>
    <t>대학명</t>
  </si>
  <si>
    <t>계열</t>
  </si>
  <si>
    <t>모집단위명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</si>
  <si>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</si>
  <si>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</si>
  <si>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</si>
  <si>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</si>
  <si>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평가요소별 반영비율및배점</t>
    <phoneticPr fontId="1" type="noConversion"/>
  </si>
  <si>
    <t>동점자
처리기준</t>
    <phoneticPr fontId="1" type="noConversion"/>
  </si>
  <si>
    <t>비고</t>
    <phoneticPr fontId="1" type="noConversion"/>
  </si>
  <si>
    <t>전형방법</t>
    <phoneticPr fontId="1" type="noConversion"/>
  </si>
  <si>
    <t>자연과학</t>
    <phoneticPr fontId="1" type="noConversion"/>
  </si>
  <si>
    <t>전형일시</t>
    <phoneticPr fontId="1" type="noConversion"/>
  </si>
  <si>
    <t>전형장소</t>
    <phoneticPr fontId="1" type="noConversion"/>
  </si>
  <si>
    <t>구분</t>
    <phoneticPr fontId="1" type="noConversion"/>
  </si>
  <si>
    <t>사회복지학과</t>
    <phoneticPr fontId="1" type="noConversion"/>
  </si>
  <si>
    <t>공학</t>
    <phoneticPr fontId="1" type="noConversion"/>
  </si>
  <si>
    <t>전기공학과</t>
    <phoneticPr fontId="1" type="noConversion"/>
  </si>
  <si>
    <t>강릉</t>
    <phoneticPr fontId="1" type="noConversion"/>
  </si>
  <si>
    <t>인문대학</t>
    <phoneticPr fontId="1" type="noConversion"/>
  </si>
  <si>
    <t>국어국문학과</t>
  </si>
  <si>
    <t>영어영문학과</t>
  </si>
  <si>
    <t>중어중문학과</t>
  </si>
  <si>
    <t>일본학과</t>
  </si>
  <si>
    <t>철학과</t>
  </si>
  <si>
    <t>사학과</t>
  </si>
  <si>
    <t>인문사회</t>
    <phoneticPr fontId="1" type="noConversion"/>
  </si>
  <si>
    <t>사회과학대학</t>
    <phoneticPr fontId="1" type="noConversion"/>
  </si>
  <si>
    <t>경영학과</t>
  </si>
  <si>
    <t>회계학과</t>
  </si>
  <si>
    <t>관광경영학과</t>
  </si>
  <si>
    <t>경제학과</t>
  </si>
  <si>
    <t>무역학과</t>
  </si>
  <si>
    <t>국제통상학과</t>
  </si>
  <si>
    <t>도시계획·부동산학과</t>
  </si>
  <si>
    <t>정책학과</t>
  </si>
  <si>
    <t>자치행정학과</t>
  </si>
  <si>
    <t>수학물리학부</t>
    <phoneticPr fontId="1" type="noConversion"/>
  </si>
  <si>
    <t>(수학전공)</t>
    <phoneticPr fontId="1" type="noConversion"/>
  </si>
  <si>
    <t>데이터사이언스학과</t>
  </si>
  <si>
    <t>대기환경과학과</t>
  </si>
  <si>
    <t>화학신소재학과</t>
  </si>
  <si>
    <t>(물리∙에너지전공)</t>
    <phoneticPr fontId="1" type="noConversion"/>
  </si>
  <si>
    <t>자연과학대학(강릉)</t>
    <phoneticPr fontId="1" type="noConversion"/>
  </si>
  <si>
    <t>자연과학대학(춘천)</t>
    <phoneticPr fontId="1" type="noConversion"/>
  </si>
  <si>
    <t>생명과학과</t>
    <phoneticPr fontId="1" type="noConversion"/>
  </si>
  <si>
    <t>공과대학</t>
    <phoneticPr fontId="1" type="noConversion"/>
  </si>
  <si>
    <t>생명과학대학</t>
    <phoneticPr fontId="1" type="noConversion"/>
  </si>
  <si>
    <t>환경조경학과</t>
    <phoneticPr fontId="1" type="noConversion"/>
  </si>
  <si>
    <t>식물생명과학과</t>
    <phoneticPr fontId="1" type="noConversion"/>
  </si>
  <si>
    <t>식품영양학과</t>
    <phoneticPr fontId="1" type="noConversion"/>
  </si>
  <si>
    <t>수산생명의학과</t>
    <phoneticPr fontId="1" type="noConversion"/>
  </si>
  <si>
    <t>해양융합과학과</t>
    <phoneticPr fontId="1" type="noConversion"/>
  </si>
  <si>
    <r>
      <t>전자</t>
    </r>
    <r>
      <rPr>
        <sz val="11"/>
        <rFont val="맑은 고딕"/>
        <family val="3"/>
        <charset val="129"/>
      </rPr>
      <t>∙반도체공학부</t>
    </r>
    <phoneticPr fontId="1" type="noConversion"/>
  </si>
  <si>
    <t>(전자공학전공)</t>
    <phoneticPr fontId="1" type="noConversion"/>
  </si>
  <si>
    <t>(반도체공학전공)</t>
    <phoneticPr fontId="1" type="noConversion"/>
  </si>
  <si>
    <t>신소재∙생명화학공학부</t>
    <phoneticPr fontId="1" type="noConversion"/>
  </si>
  <si>
    <t>(세라믹신소재공학전공)</t>
    <phoneticPr fontId="1" type="noConversion"/>
  </si>
  <si>
    <t>(신소재금속공학전공)</t>
    <phoneticPr fontId="1" type="noConversion"/>
  </si>
  <si>
    <t>(생명화학공학전공)</t>
    <phoneticPr fontId="1" type="noConversion"/>
  </si>
  <si>
    <t>건설환경공학부</t>
    <phoneticPr fontId="1" type="noConversion"/>
  </si>
  <si>
    <t>(토목환경공학전공)</t>
    <phoneticPr fontId="1" type="noConversion"/>
  </si>
  <si>
    <t>(스마트건설전공)</t>
    <phoneticPr fontId="1" type="noConversion"/>
  </si>
  <si>
    <t>예술체육대학</t>
    <phoneticPr fontId="1" type="noConversion"/>
  </si>
  <si>
    <t>예체능</t>
    <phoneticPr fontId="1" type="noConversion"/>
  </si>
  <si>
    <t>조형예술∙디자인학과</t>
    <phoneticPr fontId="1" type="noConversion"/>
  </si>
  <si>
    <t>체육학과</t>
    <phoneticPr fontId="1" type="noConversion"/>
  </si>
  <si>
    <t>음악학과</t>
    <phoneticPr fontId="1" type="noConversion"/>
  </si>
  <si>
    <t>패션디자인학과</t>
    <phoneticPr fontId="1" type="noConversion"/>
  </si>
  <si>
    <t xml:space="preserve">  소 계</t>
    <phoneticPr fontId="1" type="noConversion"/>
  </si>
  <si>
    <t>보건복지대학</t>
    <phoneticPr fontId="1" type="noConversion"/>
  </si>
  <si>
    <t>과학기술대학</t>
    <phoneticPr fontId="1" type="noConversion"/>
  </si>
  <si>
    <t>유아교육과</t>
    <phoneticPr fontId="1" type="noConversion"/>
  </si>
  <si>
    <t>다문화학과</t>
    <phoneticPr fontId="1" type="noConversion"/>
  </si>
  <si>
    <t>디지털미디어커뮤니케이션학과</t>
    <phoneticPr fontId="1" type="noConversion"/>
  </si>
  <si>
    <t>AI콘텐츠공학과</t>
    <phoneticPr fontId="1" type="noConversion"/>
  </si>
  <si>
    <t>정보통신공학과</t>
    <phoneticPr fontId="1" type="noConversion"/>
  </si>
  <si>
    <t>산업경영공학과</t>
    <phoneticPr fontId="1" type="noConversion"/>
  </si>
  <si>
    <t>IT대학</t>
    <phoneticPr fontId="1" type="noConversion"/>
  </si>
  <si>
    <t>컴퓨터공학과</t>
    <phoneticPr fontId="1" type="noConversion"/>
  </si>
  <si>
    <t>기계융합공학부</t>
    <phoneticPr fontId="1" type="noConversion"/>
  </si>
  <si>
    <t>합  계</t>
    <phoneticPr fontId="1" type="noConversion"/>
  </si>
  <si>
    <t>반영비율</t>
    <phoneticPr fontId="1" type="noConversion"/>
  </si>
  <si>
    <t>원주</t>
    <phoneticPr fontId="1" type="noConversion"/>
  </si>
  <si>
    <t>평가요소별 
반영비율 및 배점</t>
    <phoneticPr fontId="1" type="noConversion"/>
  </si>
  <si>
    <t>-</t>
    <phoneticPr fontId="1" type="noConversion"/>
  </si>
  <si>
    <t>전형시작시간</t>
    <phoneticPr fontId="1" type="noConversion"/>
  </si>
  <si>
    <t>전형일</t>
    <phoneticPr fontId="1" type="noConversion"/>
  </si>
  <si>
    <t>2027.1.22.(금)</t>
  </si>
  <si>
    <t>2027.1.22.(금)</t>
    <phoneticPr fontId="1" type="noConversion"/>
  </si>
  <si>
    <t>전출허가기준</t>
    <phoneticPr fontId="1" type="noConversion"/>
  </si>
  <si>
    <t>보건복지대학1호관
102호</t>
    <phoneticPr fontId="1" type="noConversion"/>
  </si>
  <si>
    <t>○</t>
  </si>
  <si>
    <t>X</t>
  </si>
  <si>
    <t>성적+면접</t>
    <phoneticPr fontId="1" type="noConversion"/>
  </si>
  <si>
    <t>성적(70%)+면접(30%)</t>
    <phoneticPr fontId="1" type="noConversion"/>
  </si>
  <si>
    <t>(1)성적이 높은자 (2) 면접점수가 높은자</t>
    <phoneticPr fontId="1" type="noConversion"/>
  </si>
  <si>
    <t>(1) 학생의 학습역량
(2) 면접</t>
  </si>
  <si>
    <t>(1) 70%
(2) 30%</t>
    <phoneticPr fontId="1" type="noConversion"/>
  </si>
  <si>
    <t>① 학생의 학습역량 점수가 높은 자
② 면접 점수가 높은 자</t>
    <phoneticPr fontId="1" type="noConversion"/>
  </si>
  <si>
    <t>인문관 240호</t>
    <phoneticPr fontId="1" type="noConversion"/>
  </si>
  <si>
    <t>성적(50%)+면접(50%)</t>
    <phoneticPr fontId="1" type="noConversion"/>
  </si>
  <si>
    <t>(1)면접점수가 높은자 (3) 성적이 높은자</t>
    <phoneticPr fontId="1" type="noConversion"/>
  </si>
  <si>
    <t>2027.1.5.(화)</t>
    <phoneticPr fontId="1" type="noConversion"/>
  </si>
  <si>
    <t>(1) 면접
(2) 학생의 학습역량</t>
    <phoneticPr fontId="1" type="noConversion"/>
  </si>
  <si>
    <t>(1) 50%
(2) 50%</t>
    <phoneticPr fontId="1" type="noConversion"/>
  </si>
  <si>
    <t>① 면접 점수가 높은 자
② 학생의 학습역량 점수가 높은 자</t>
    <phoneticPr fontId="1" type="noConversion"/>
  </si>
  <si>
    <t>학업성적순(전체성적)</t>
    <phoneticPr fontId="1" type="noConversion"/>
  </si>
  <si>
    <t>학업성적(100%)</t>
    <phoneticPr fontId="1" type="noConversion"/>
  </si>
  <si>
    <t>직전학기 평점 점수가 높은자</t>
    <phoneticPr fontId="1" type="noConversion"/>
  </si>
  <si>
    <t>2026.1.5.(화)</t>
    <phoneticPr fontId="1" type="noConversion"/>
  </si>
  <si>
    <t>인문관 323호</t>
    <phoneticPr fontId="1" type="noConversion"/>
  </si>
  <si>
    <t>X</t>
    <phoneticPr fontId="1" type="noConversion"/>
  </si>
  <si>
    <t>학업성적순</t>
    <phoneticPr fontId="1" type="noConversion"/>
  </si>
  <si>
    <t>성적 중 학과특성과 관련된 공통교양 성적 우수자</t>
    <phoneticPr fontId="1" type="noConversion"/>
  </si>
  <si>
    <t>2027.1.6.(수)</t>
    <phoneticPr fontId="1" type="noConversion"/>
  </si>
  <si>
    <t>인문관 124호</t>
    <phoneticPr fontId="1" type="noConversion"/>
  </si>
  <si>
    <t>(1) 학업성적순
(2) 면접</t>
    <phoneticPr fontId="1" type="noConversion"/>
  </si>
  <si>
    <t>(1) 학생의 학습역량 점수가 높은 자
(2) 면접 점수가 높은 자</t>
    <phoneticPr fontId="1" type="noConversion"/>
  </si>
  <si>
    <t>과학기술대학3호관 301호</t>
    <phoneticPr fontId="1" type="noConversion"/>
  </si>
  <si>
    <t>교육지원센터 419호</t>
    <phoneticPr fontId="1" type="noConversion"/>
  </si>
  <si>
    <t>성적</t>
    <phoneticPr fontId="1" type="noConversion"/>
  </si>
  <si>
    <t>성적(100%)</t>
    <phoneticPr fontId="1" type="noConversion"/>
  </si>
  <si>
    <t>(1) 성적이 높은자</t>
    <phoneticPr fontId="1" type="noConversion"/>
  </si>
  <si>
    <t>2026.1.6.(수)</t>
  </si>
  <si>
    <t>(1) 학업성적순</t>
    <phoneticPr fontId="1" type="noConversion"/>
  </si>
  <si>
    <t xml:space="preserve">① 학생의 학습역량 점수가 높은 자 </t>
    <phoneticPr fontId="1" type="noConversion"/>
  </si>
  <si>
    <t>생대2호관 614호</t>
    <phoneticPr fontId="1" type="noConversion"/>
  </si>
  <si>
    <t>○</t>
    <phoneticPr fontId="1" type="noConversion"/>
  </si>
  <si>
    <t>(1)성적이 높은자</t>
    <phoneticPr fontId="1" type="noConversion"/>
  </si>
  <si>
    <t>2026.1.6.(수)</t>
    <phoneticPr fontId="1" type="noConversion"/>
  </si>
  <si>
    <t>(1) 90%
(2) 10%</t>
    <phoneticPr fontId="1" type="noConversion"/>
  </si>
  <si>
    <t>과학기술대학2호관
601호</t>
    <phoneticPr fontId="1" type="noConversion"/>
  </si>
  <si>
    <t>O</t>
    <phoneticPr fontId="1" type="noConversion"/>
  </si>
  <si>
    <t>성적(60%)+면접(40%)</t>
    <phoneticPr fontId="1" type="noConversion"/>
  </si>
  <si>
    <t>직전학기 평점 점수가 높은 자</t>
    <phoneticPr fontId="1" type="noConversion"/>
  </si>
  <si>
    <t>과학기술대학2호관
401호</t>
  </si>
  <si>
    <t>학업성전순(전체성적)</t>
  </si>
  <si>
    <t>학업성적(100%)</t>
  </si>
  <si>
    <t>기타(직전학기 평점 점수가 높은 자)</t>
  </si>
  <si>
    <t>과학기술대학2호관
402호</t>
  </si>
  <si>
    <t>(1) 50%
(2) 50%</t>
  </si>
  <si>
    <t>① 학생의 학습역량 점수가 높은 자
② 면접 점수가 높은 자</t>
  </si>
  <si>
    <r>
      <t>문화예술</t>
    </r>
    <r>
      <rPr>
        <b/>
        <sz val="11"/>
        <color rgb="FF000000"/>
        <rFont val="맑은 고딕"/>
        <family val="3"/>
        <charset val="129"/>
      </rPr>
      <t>∙</t>
    </r>
    <r>
      <rPr>
        <b/>
        <sz val="11"/>
        <color rgb="FF000000"/>
        <rFont val="맑은 고딕"/>
        <family val="3"/>
        <charset val="129"/>
        <scheme val="minor"/>
      </rPr>
      <t>공과대학</t>
    </r>
    <phoneticPr fontId="1" type="noConversion"/>
  </si>
  <si>
    <t xml:space="preserve"> 인문관 241호</t>
    <phoneticPr fontId="1" type="noConversion"/>
  </si>
  <si>
    <t>인문관 241호</t>
    <phoneticPr fontId="1" type="noConversion"/>
  </si>
  <si>
    <t>(1) 80%
(2) 20%</t>
    <phoneticPr fontId="1" type="noConversion"/>
  </si>
  <si>
    <t>N14-208</t>
    <phoneticPr fontId="1" type="noConversion"/>
  </si>
  <si>
    <t xml:space="preserve">성적 </t>
  </si>
  <si>
    <t>성적(100%)</t>
  </si>
  <si>
    <t xml:space="preserve">성적이 높은자 </t>
  </si>
  <si>
    <t>(1) 70%
(2) 30%</t>
  </si>
  <si>
    <t>인문관 109호</t>
    <phoneticPr fontId="1" type="noConversion"/>
  </si>
  <si>
    <t>(1) 성적중 학과특성과 관련된 공통교양 
성적 우수자
(2) 면접점수가 높은 자</t>
    <phoneticPr fontId="1" type="noConversion"/>
  </si>
  <si>
    <t>(1) 학생의 학습역량
(2) 면접</t>
    <phoneticPr fontId="1" type="noConversion"/>
  </si>
  <si>
    <t>① 전체 평점 평균 상위자
② 총 취득학점 상위자</t>
    <phoneticPr fontId="1" type="noConversion"/>
  </si>
  <si>
    <t>10:00~</t>
    <phoneticPr fontId="1" type="noConversion"/>
  </si>
  <si>
    <t>C1-213</t>
    <phoneticPr fontId="1" type="noConversion"/>
  </si>
  <si>
    <t>(1) 총 취득학점이 높은 자
(2) 직전학기 평점 점수가 높은 자</t>
    <phoneticPr fontId="1" type="noConversion"/>
  </si>
  <si>
    <t>12:00~</t>
    <phoneticPr fontId="1" type="noConversion"/>
  </si>
  <si>
    <t>사회과학대(강릉) 222호</t>
    <phoneticPr fontId="1" type="noConversion"/>
  </si>
  <si>
    <t>성적(20%)+면접(80%)</t>
    <phoneticPr fontId="1" type="noConversion"/>
  </si>
  <si>
    <t>(1)면접점수가 높은자 (2) 성적이 높은자</t>
    <phoneticPr fontId="1" type="noConversion"/>
  </si>
  <si>
    <t>(1) 면접
(2) 성적</t>
    <phoneticPr fontId="1" type="noConversion"/>
  </si>
  <si>
    <t>사회과학관 303호</t>
  </si>
  <si>
    <t>성적+면접</t>
  </si>
  <si>
    <t>성적(70%)+면접(30%)</t>
  </si>
  <si>
    <t>① 면접 점수가 높은 자
② 학과 관련 교과목 성적 우수자
③ 성적 높은 순</t>
  </si>
  <si>
    <t>2027.1.5.(수)</t>
    <phoneticPr fontId="1" type="noConversion"/>
  </si>
  <si>
    <t>10:00~</t>
  </si>
  <si>
    <t>사회과학관 403호</t>
    <phoneticPr fontId="1" type="noConversion"/>
  </si>
  <si>
    <t>전체학기 평점평균이 높은 자</t>
    <phoneticPr fontId="1" type="noConversion"/>
  </si>
  <si>
    <t>전체학기 평점평균 성적이 높은 자</t>
    <phoneticPr fontId="1" type="noConversion"/>
  </si>
  <si>
    <t>총 취득학점이 높은 자</t>
    <phoneticPr fontId="1" type="noConversion"/>
  </si>
  <si>
    <t>학생의 학습역량</t>
    <phoneticPr fontId="1" type="noConversion"/>
  </si>
  <si>
    <t>생명1호관(N16) 419호</t>
    <phoneticPr fontId="1" type="noConversion"/>
  </si>
  <si>
    <t>1) 대기환경과학과 전공교과목 취득 학점이 높은자
2) 총 취득학점이 높은 자</t>
    <phoneticPr fontId="1" type="noConversion"/>
  </si>
  <si>
    <t>생명1호관 203호</t>
    <phoneticPr fontId="1" type="noConversion"/>
  </si>
  <si>
    <t>생명1호관 301-1호</t>
    <phoneticPr fontId="1" type="noConversion"/>
  </si>
  <si>
    <t>생대1호관 301-1호</t>
    <phoneticPr fontId="1" type="noConversion"/>
  </si>
  <si>
    <t>1)학생의 학습역량
2) 면접</t>
    <phoneticPr fontId="1" type="noConversion"/>
  </si>
  <si>
    <t>1) 50%
2) 50%</t>
    <phoneticPr fontId="1" type="noConversion"/>
  </si>
  <si>
    <t>1) 학생의 학습역량 점수가 높은 자
2) 면접 점수가 높은 자</t>
    <phoneticPr fontId="1" type="noConversion"/>
  </si>
  <si>
    <t>① 직전 학기 평점평균이 높은 자, ② 총 취득학점이 많은 자</t>
    <phoneticPr fontId="1" type="noConversion"/>
  </si>
  <si>
    <t>① 직전 학기 평점평균이 높은 자, 
② 총 취득학점이 많은 자</t>
    <phoneticPr fontId="1" type="noConversion"/>
  </si>
  <si>
    <t>생명과학2호관 302호</t>
    <phoneticPr fontId="1" type="noConversion"/>
  </si>
  <si>
    <t xml:space="preserve"> X</t>
    <phoneticPr fontId="1" type="noConversion"/>
  </si>
  <si>
    <t>학업성적이 우수한 자</t>
    <phoneticPr fontId="1" type="noConversion"/>
  </si>
  <si>
    <t>자연2호관 304호</t>
    <phoneticPr fontId="1" type="noConversion"/>
  </si>
  <si>
    <t xml:space="preserve">성적이 높은자 </t>
    <phoneticPr fontId="1" type="noConversion"/>
  </si>
  <si>
    <t>자연과학2호관 304호</t>
    <phoneticPr fontId="1" type="noConversion"/>
  </si>
  <si>
    <t>보건복지대학3호관
311호</t>
    <phoneticPr fontId="1" type="noConversion"/>
  </si>
  <si>
    <t>(1) 10%
(2) 90%</t>
    <phoneticPr fontId="1" type="noConversion"/>
  </si>
  <si>
    <t>과학기술대학1호관 334호</t>
    <phoneticPr fontId="1" type="noConversion"/>
  </si>
  <si>
    <t>학업성적이 높은 자</t>
    <phoneticPr fontId="1" type="noConversion"/>
  </si>
  <si>
    <t>C11-112</t>
  </si>
  <si>
    <t>1) 학생의 학습역량
2) 면접</t>
    <phoneticPr fontId="1" type="noConversion"/>
  </si>
  <si>
    <t>학습역량(50%)+면접(50%)</t>
    <phoneticPr fontId="1" type="noConversion"/>
  </si>
  <si>
    <t>1) 면접점수가 높은 자</t>
    <phoneticPr fontId="1" type="noConversion"/>
  </si>
  <si>
    <t>2026.1.6.(화)</t>
    <phoneticPr fontId="1" type="noConversion"/>
  </si>
  <si>
    <t>과학기술대학3호관
509호</t>
    <phoneticPr fontId="1" type="noConversion"/>
  </si>
  <si>
    <t>성적이 높은 자</t>
    <phoneticPr fontId="1" type="noConversion"/>
  </si>
  <si>
    <t>자연1호관 523호</t>
    <phoneticPr fontId="1" type="noConversion"/>
  </si>
  <si>
    <t>성적(70%) + 면접(30%)</t>
    <phoneticPr fontId="1" type="noConversion"/>
  </si>
  <si>
    <t xml:space="preserve">(1) 면접점수가 높은 자 </t>
    <phoneticPr fontId="1" type="noConversion"/>
  </si>
  <si>
    <t>(1) 학업성적 (2) 면접</t>
    <phoneticPr fontId="1" type="noConversion"/>
  </si>
  <si>
    <t>(1) 50% (2) 50%</t>
    <phoneticPr fontId="1" type="noConversion"/>
  </si>
  <si>
    <t xml:space="preserve">(1) 면접 점수가 높은 자 
(2) 학생의 학습역량 점수가 높은 자 </t>
    <phoneticPr fontId="1" type="noConversion"/>
  </si>
  <si>
    <t>사회과학대학 507</t>
    <phoneticPr fontId="1" type="noConversion"/>
  </si>
  <si>
    <t>2026.1.6(수)</t>
    <phoneticPr fontId="1" type="noConversion"/>
  </si>
  <si>
    <t>사회과학대학 507호</t>
    <phoneticPr fontId="1" type="noConversion"/>
  </si>
  <si>
    <t>(1)학생의 학습역량         (2)면접</t>
    <phoneticPr fontId="1" type="noConversion"/>
  </si>
  <si>
    <t>(1) 50%      (2) 50%</t>
    <phoneticPr fontId="1" type="noConversion"/>
  </si>
  <si>
    <t>① 학생의 학습역량 점수가 높은 자    ② 면접 점수가 높은 자</t>
    <phoneticPr fontId="1" type="noConversion"/>
  </si>
  <si>
    <t>공학2호관 221호</t>
    <phoneticPr fontId="1" type="noConversion"/>
  </si>
  <si>
    <t xml:space="preserve">X </t>
    <phoneticPr fontId="1" type="noConversion"/>
  </si>
  <si>
    <t>학생의 학업성적 2.0이하</t>
    <phoneticPr fontId="1" type="noConversion"/>
  </si>
  <si>
    <t>① 학생의 학업성적 점수가 낮은 자</t>
    <phoneticPr fontId="1" type="noConversion"/>
  </si>
  <si>
    <t>보건복지3호관(W2) 401-3호</t>
    <phoneticPr fontId="1" type="noConversion"/>
  </si>
  <si>
    <t>성적(50%)+면접(50%)</t>
  </si>
  <si>
    <t>면접점수가 높은 자</t>
  </si>
  <si>
    <t>(1) 30%
(2) 70%</t>
    <phoneticPr fontId="1" type="noConversion"/>
  </si>
  <si>
    <t>사회과학관 412호</t>
    <phoneticPr fontId="1" type="noConversion"/>
  </si>
  <si>
    <t>총 취득학점이 많은 자</t>
    <phoneticPr fontId="1" type="noConversion"/>
  </si>
  <si>
    <t>(1) 100%
(2) 0%</t>
    <phoneticPr fontId="1" type="noConversion"/>
  </si>
  <si>
    <t>① 총 취득학점이 많은 자
② -</t>
    <phoneticPr fontId="1" type="noConversion"/>
  </si>
  <si>
    <t>예술1호관 221호</t>
    <phoneticPr fontId="1" type="noConversion"/>
  </si>
  <si>
    <t>면접점수가 높은자</t>
    <phoneticPr fontId="1" type="noConversion"/>
  </si>
  <si>
    <t xml:space="preserve">2026.1.5.(화) </t>
    <phoneticPr fontId="1" type="noConversion"/>
  </si>
  <si>
    <t>공학2호관 521호</t>
  </si>
  <si>
    <t>서류 평가</t>
  </si>
  <si>
    <t>서류(100%)</t>
  </si>
  <si>
    <t>학업성적이 우수한 자</t>
  </si>
  <si>
    <t>2027.1.5.(화)</t>
  </si>
  <si>
    <t>생명과학2호관 502호</t>
    <phoneticPr fontId="1" type="noConversion"/>
  </si>
  <si>
    <t>학업성적순(전체성적)</t>
  </si>
  <si>
    <t>생명과학2호관 502호</t>
  </si>
  <si>
    <t>① 면접 점수가 높은 자</t>
  </si>
  <si>
    <t>N13-227</t>
    <phoneticPr fontId="1" type="noConversion"/>
  </si>
  <si>
    <t>성적이 높은자</t>
    <phoneticPr fontId="1" type="noConversion"/>
  </si>
  <si>
    <t>보건복지대학2호관
405호</t>
    <phoneticPr fontId="1" type="noConversion"/>
  </si>
  <si>
    <t>인문관 107호</t>
    <phoneticPr fontId="1" type="noConversion"/>
  </si>
  <si>
    <t>성적(50)+면접(50)</t>
    <phoneticPr fontId="1" type="noConversion"/>
  </si>
  <si>
    <t xml:space="preserve"> (1) 학과특성과 관련된 수업 이수자 또는 성적 보유자 
 (2) 성적이 높은자
 (3) 면접점수가 높은자</t>
    <phoneticPr fontId="1" type="noConversion"/>
  </si>
  <si>
    <t>과학기술대학2호관
902호</t>
    <phoneticPr fontId="1" type="noConversion"/>
  </si>
  <si>
    <t>과학기술대학2호관
1102호</t>
    <phoneticPr fontId="1" type="noConversion"/>
  </si>
  <si>
    <t>학업성적</t>
    <phoneticPr fontId="1" type="noConversion"/>
  </si>
  <si>
    <t>총 취득학점이 많은자</t>
    <phoneticPr fontId="1" type="noConversion"/>
  </si>
  <si>
    <t>예술체육대학2호관 305호</t>
    <phoneticPr fontId="1" type="noConversion"/>
  </si>
  <si>
    <t>1. 학생의 학습역량 점수가 높은 자
2. 면접 점수가 높은 자</t>
    <phoneticPr fontId="1" type="noConversion"/>
  </si>
  <si>
    <t>1. 학생의 학습역량
2. 면접</t>
  </si>
  <si>
    <t>1. 학생의 학습역량 점수가 높은 자
2. 면접 점수가 높은 자</t>
  </si>
  <si>
    <t>공학2호관 424호</t>
    <phoneticPr fontId="1" type="noConversion"/>
  </si>
  <si>
    <t>(1) 40%
(2) 60%</t>
    <phoneticPr fontId="1" type="noConversion"/>
  </si>
  <si>
    <t xml:space="preserve">① 학생의 학습역량 점수가 높은 자
② 면접 점수가 높은 자 </t>
    <phoneticPr fontId="1" type="noConversion"/>
  </si>
  <si>
    <t>비대면 면접 가능</t>
    <phoneticPr fontId="1" type="noConversion"/>
  </si>
  <si>
    <t>14:00(예정)</t>
    <phoneticPr fontId="1" type="noConversion"/>
  </si>
  <si>
    <t>자연과학1호관 322호 회의실</t>
    <phoneticPr fontId="1" type="noConversion"/>
  </si>
  <si>
    <t>(1) 학업성적
(2) 면접</t>
    <phoneticPr fontId="1" type="noConversion"/>
  </si>
  <si>
    <t>면접 점수가 높은 자</t>
    <phoneticPr fontId="1" type="noConversion"/>
  </si>
  <si>
    <t>기타(직전학기 평점 점수가 높은 자)</t>
    <phoneticPr fontId="1" type="noConversion"/>
  </si>
  <si>
    <t>면접시, 자기소개서 및 학업계획서 
제출(지원자에 개별 안내)</t>
    <phoneticPr fontId="1" type="noConversion"/>
  </si>
  <si>
    <t>N12-319</t>
    <phoneticPr fontId="1" type="noConversion"/>
  </si>
  <si>
    <t>① 면접 점수가 높은 자</t>
    <phoneticPr fontId="1" type="noConversion"/>
  </si>
  <si>
    <t>자연과학1호관 322호 
회의실</t>
    <phoneticPr fontId="1" type="noConversion"/>
  </si>
  <si>
    <t>(1)총 취득학점이 높은 자 (2)직전학기 평점 점수가 높은 자</t>
    <phoneticPr fontId="1" type="noConversion"/>
  </si>
  <si>
    <t>1) 학생의 학습역량 2) 면접</t>
    <phoneticPr fontId="1" type="noConversion"/>
  </si>
  <si>
    <t>1. 학생의 학습역량 2. 면접</t>
    <phoneticPr fontId="1" type="noConversion"/>
  </si>
  <si>
    <t>1. 70 (70%) 2. 30 (30%)</t>
    <phoneticPr fontId="1" type="noConversion"/>
  </si>
  <si>
    <t>2026.1.6.(화)</t>
  </si>
  <si>
    <t>예술체육대학 2호관 305호</t>
    <phoneticPr fontId="1" type="noConversion"/>
  </si>
  <si>
    <t>공학2호관 122호</t>
    <phoneticPr fontId="1" type="noConversion"/>
  </si>
  <si>
    <t>2026.1.5.(화)</t>
  </si>
  <si>
    <t>(1) 20%
(2) 80%</t>
    <phoneticPr fontId="1" type="noConversion"/>
  </si>
  <si>
    <t>2학년
모집인원</t>
    <phoneticPr fontId="1" type="noConversion"/>
  </si>
  <si>
    <t>3학년
모집인원</t>
    <phoneticPr fontId="1" type="noConversion"/>
  </si>
  <si>
    <t>4학년
모집인원</t>
    <phoneticPr fontId="1" type="noConversion"/>
  </si>
  <si>
    <t>2027학년도 강릉캠퍼스 전과 모집 인원 및 전형 방법</t>
    <phoneticPr fontId="1" type="noConversion"/>
  </si>
  <si>
    <r>
      <t>강릉</t>
    </r>
    <r>
      <rPr>
        <b/>
        <sz val="16"/>
        <color rgb="FF0000FF"/>
        <rFont val="맑은 고딕"/>
        <family val="3"/>
        <charset val="129"/>
      </rPr>
      <t>→춘천/삼척</t>
    </r>
    <phoneticPr fontId="1" type="noConversion"/>
  </si>
  <si>
    <t>2학년
전출 허가 인원</t>
    <phoneticPr fontId="1" type="noConversion"/>
  </si>
  <si>
    <t>3학년
전출 허가
인원</t>
    <phoneticPr fontId="1" type="noConversion"/>
  </si>
  <si>
    <t>4학년
전출 허가
인원</t>
    <phoneticPr fontId="1" type="noConversion"/>
  </si>
  <si>
    <t>(캠퍼스간 전출 허가) 2027학년도 강릉캠퍼스 전과 전출 허가 인원 및 전형 방법</t>
    <phoneticPr fontId="1" type="noConversion"/>
  </si>
  <si>
    <r>
      <t xml:space="preserve">* 이 자료는 강릉→춘천, 삼척, 원주캠퍼스로 전과 신청한 학생이 확인하는 자료임
※ 강릉→원주 전출인원 제한 없음 / 전형일시 및 전형방법 등은 동일 </t>
    </r>
    <r>
      <rPr>
        <b/>
        <u/>
        <sz val="11"/>
        <color rgb="FFFF0000"/>
        <rFont val="맑은 고딕"/>
        <family val="3"/>
        <charset val="129"/>
      </rPr>
      <t>(관련지침: 강원대학교 전과운영지침 부칙 제2조(캠퍼스간 전과에 관한 한시적 특례)</t>
    </r>
    <phoneticPr fontId="1" type="noConversion"/>
  </si>
  <si>
    <t>2027학년도 원주캠퍼스 전과 모집 인원 및 전형 방법</t>
    <phoneticPr fontId="1" type="noConversion"/>
  </si>
  <si>
    <t>(캠퍼스간 전출 허가) 2027학년도 원주캠퍼스 전과 전출 허가 인원 및 전형 방법</t>
    <phoneticPr fontId="1" type="noConversion"/>
  </si>
  <si>
    <r>
      <t xml:space="preserve">* 이 자료는 원주→춘천, 강릉, 삼척캠퍼스로 전과 신청한 학생이 확인하는 자료임
※ 원주→강릉 전출인원 제한 없음 / 전형일시 및 전형방법 등은 동일 </t>
    </r>
    <r>
      <rPr>
        <b/>
        <u/>
        <sz val="11"/>
        <color rgb="FFFF0000"/>
        <rFont val="맑은 고딕"/>
        <family val="3"/>
        <charset val="129"/>
      </rPr>
      <t>(관련지침: 강원대학교 전과운영지침 부칙 제2조(캠퍼스간 전과에 관한 한시적 특례)</t>
    </r>
    <phoneticPr fontId="1" type="noConversion"/>
  </si>
  <si>
    <t>원주→춘천/삼척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</si>
</sst>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u/>
      <sz val="14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  <scheme val="minor"/>
    </font>
    <font>
      <b/>
      <u/>
      <sz val="26"/>
      <color theme="1"/>
      <name val="함초롬돋움"/>
      <family val="1"/>
      <charset val="129"/>
    </font>
    <font>
      <b/>
      <u/>
      <sz val="26"/>
      <color theme="1"/>
      <name val="함초롬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3" borderId="2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7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12" fillId="0" borderId="29" xfId="0" applyFont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shrinkToFit="1"/>
    </xf>
    <xf numFmtId="0" fontId="4" fillId="4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shrinkToFit="1"/>
    </xf>
    <xf numFmtId="0" fontId="7" fillId="3" borderId="2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vertical="center" wrapText="1"/>
    </xf>
    <xf numFmtId="176" fontId="3" fillId="3" borderId="32" xfId="1" applyNumberFormat="1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41" fontId="15" fillId="3" borderId="3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12" fillId="5" borderId="31" xfId="0" applyNumberFormat="1" applyFont="1" applyFill="1" applyBorder="1" applyAlignment="1">
      <alignment horizontal="center" vertical="center" wrapText="1"/>
    </xf>
    <xf numFmtId="0" fontId="15" fillId="3" borderId="31" xfId="0" applyNumberFormat="1" applyFont="1" applyFill="1" applyBorder="1" applyAlignment="1">
      <alignment horizontal="center" vertical="center" wrapText="1"/>
    </xf>
    <xf numFmtId="0" fontId="4" fillId="5" borderId="31" xfId="0" applyNumberFormat="1" applyFont="1" applyFill="1" applyBorder="1" applyAlignment="1">
      <alignment horizontal="center" vertical="center" wrapText="1"/>
    </xf>
    <xf numFmtId="0" fontId="3" fillId="3" borderId="31" xfId="0" applyNumberFormat="1" applyFont="1" applyFill="1" applyBorder="1" applyAlignment="1">
      <alignment horizontal="center" vertical="center" wrapText="1"/>
    </xf>
    <xf numFmtId="0" fontId="11" fillId="5" borderId="31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3" fillId="3" borderId="39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6" fillId="3" borderId="37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 wrapText="1"/>
    </xf>
    <xf numFmtId="0" fontId="6" fillId="3" borderId="27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7" fontId="15" fillId="3" borderId="31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0" fontId="2" fillId="0" borderId="18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20" fontId="2" fillId="0" borderId="47" xfId="0" applyNumberFormat="1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20" fontId="2" fillId="0" borderId="27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/>
    </xf>
    <xf numFmtId="20" fontId="2" fillId="0" borderId="42" xfId="0" applyNumberFormat="1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2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20" fontId="11" fillId="0" borderId="2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43" xfId="0" applyFont="1" applyFill="1" applyBorder="1" applyAlignment="1">
      <alignment horizontal="center" vertical="center" wrapText="1"/>
    </xf>
    <xf numFmtId="20" fontId="2" fillId="0" borderId="42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27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left" vertical="center" shrinkToFit="1"/>
    </xf>
    <xf numFmtId="2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shrinkToFit="1"/>
    </xf>
    <xf numFmtId="0" fontId="11" fillId="0" borderId="37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20" fontId="2" fillId="0" borderId="1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left" vertical="center" wrapText="1"/>
    </xf>
    <xf numFmtId="0" fontId="0" fillId="3" borderId="56" xfId="0" applyFill="1" applyBorder="1" applyAlignment="1">
      <alignment vertical="center" shrinkToFit="1"/>
    </xf>
    <xf numFmtId="0" fontId="2" fillId="0" borderId="56" xfId="0" applyFont="1" applyFill="1" applyBorder="1" applyAlignment="1">
      <alignment horizontal="center" vertical="center" shrinkToFit="1"/>
    </xf>
    <xf numFmtId="0" fontId="2" fillId="0" borderId="57" xfId="0" applyFont="1" applyFill="1" applyBorder="1" applyAlignment="1">
      <alignment horizontal="center" vertical="center" shrinkToFit="1"/>
    </xf>
    <xf numFmtId="0" fontId="2" fillId="3" borderId="56" xfId="0" applyFont="1" applyFill="1" applyBorder="1" applyAlignment="1">
      <alignment horizontal="center" vertical="center" shrinkToFit="1"/>
    </xf>
    <xf numFmtId="0" fontId="2" fillId="3" borderId="57" xfId="0" applyFont="1" applyFill="1" applyBorder="1" applyAlignment="1">
      <alignment horizontal="center" vertical="center" shrinkToFit="1"/>
    </xf>
    <xf numFmtId="0" fontId="2" fillId="0" borderId="57" xfId="0" applyFont="1" applyFill="1" applyBorder="1" applyAlignment="1">
      <alignment vertical="center" shrinkToFit="1"/>
    </xf>
    <xf numFmtId="176" fontId="3" fillId="3" borderId="58" xfId="1" applyNumberFormat="1" applyFont="1" applyFill="1" applyBorder="1" applyAlignment="1">
      <alignment horizontal="center" vertical="center" wrapText="1"/>
    </xf>
    <xf numFmtId="176" fontId="3" fillId="3" borderId="59" xfId="1" applyNumberFormat="1" applyFont="1" applyFill="1" applyBorder="1" applyAlignment="1">
      <alignment horizontal="center" vertical="center" wrapText="1"/>
    </xf>
    <xf numFmtId="176" fontId="3" fillId="3" borderId="60" xfId="1" applyNumberFormat="1" applyFont="1" applyFill="1" applyBorder="1" applyAlignment="1">
      <alignment horizontal="center" vertical="center" wrapText="1"/>
    </xf>
    <xf numFmtId="176" fontId="3" fillId="3" borderId="61" xfId="1" applyNumberFormat="1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 vertical="center" wrapText="1" shrinkToFit="1"/>
    </xf>
    <xf numFmtId="0" fontId="10" fillId="3" borderId="63" xfId="0" applyFont="1" applyFill="1" applyBorder="1" applyAlignment="1">
      <alignment horizontal="right" vertical="center" wrapText="1"/>
    </xf>
    <xf numFmtId="0" fontId="10" fillId="3" borderId="58" xfId="0" applyFont="1" applyFill="1" applyBorder="1" applyAlignment="1">
      <alignment horizontal="right" vertical="center" wrapText="1"/>
    </xf>
    <xf numFmtId="0" fontId="10" fillId="3" borderId="60" xfId="0" applyFont="1" applyFill="1" applyBorder="1" applyAlignment="1">
      <alignment horizontal="right" vertical="center" wrapText="1"/>
    </xf>
    <xf numFmtId="0" fontId="10" fillId="3" borderId="60" xfId="0" applyFont="1" applyFill="1" applyBorder="1" applyAlignment="1">
      <alignment horizontal="center" vertical="center" wrapText="1"/>
    </xf>
    <xf numFmtId="3" fontId="10" fillId="3" borderId="60" xfId="0" applyNumberFormat="1" applyFont="1" applyFill="1" applyBorder="1" applyAlignment="1">
      <alignment horizontal="center" vertical="center" wrapText="1"/>
    </xf>
    <xf numFmtId="0" fontId="5" fillId="3" borderId="60" xfId="0" applyFont="1" applyFill="1" applyBorder="1">
      <alignment vertical="center"/>
    </xf>
    <xf numFmtId="0" fontId="0" fillId="3" borderId="60" xfId="0" applyFill="1" applyBorder="1" applyAlignment="1">
      <alignment horizontal="left" vertical="center"/>
    </xf>
    <xf numFmtId="0" fontId="9" fillId="3" borderId="60" xfId="0" applyFont="1" applyFill="1" applyBorder="1">
      <alignment vertical="center"/>
    </xf>
    <xf numFmtId="0" fontId="0" fillId="3" borderId="61" xfId="0" applyFill="1" applyBorder="1" applyAlignment="1">
      <alignment vertical="center" shrinkToFit="1"/>
    </xf>
    <xf numFmtId="0" fontId="0" fillId="3" borderId="57" xfId="0" applyFill="1" applyBorder="1">
      <alignment vertical="center"/>
    </xf>
    <xf numFmtId="0" fontId="2" fillId="0" borderId="57" xfId="0" applyFont="1" applyFill="1" applyBorder="1">
      <alignment vertical="center"/>
    </xf>
    <xf numFmtId="0" fontId="2" fillId="3" borderId="57" xfId="0" applyFont="1" applyFill="1" applyBorder="1">
      <alignment vertical="center"/>
    </xf>
    <xf numFmtId="0" fontId="10" fillId="3" borderId="63" xfId="0" applyFont="1" applyFill="1" applyBorder="1" applyAlignment="1">
      <alignment horizontal="center" vertical="center" wrapText="1"/>
    </xf>
    <xf numFmtId="0" fontId="10" fillId="3" borderId="58" xfId="0" applyFont="1" applyFill="1" applyBorder="1" applyAlignment="1">
      <alignment horizontal="center" vertical="center" wrapText="1"/>
    </xf>
    <xf numFmtId="0" fontId="9" fillId="3" borderId="65" xfId="0" applyFont="1" applyFill="1" applyBorder="1">
      <alignment vertical="center"/>
    </xf>
    <xf numFmtId="0" fontId="0" fillId="3" borderId="65" xfId="0" applyFill="1" applyBorder="1" applyAlignment="1">
      <alignment vertical="center" shrinkToFit="1"/>
    </xf>
    <xf numFmtId="0" fontId="0" fillId="3" borderId="65" xfId="0" applyFill="1" applyBorder="1">
      <alignment vertical="center"/>
    </xf>
    <xf numFmtId="0" fontId="0" fillId="3" borderId="66" xfId="0" applyFill="1" applyBorder="1">
      <alignment vertical="center"/>
    </xf>
    <xf numFmtId="0" fontId="2" fillId="0" borderId="67" xfId="0" applyFont="1" applyFill="1" applyBorder="1" applyAlignment="1">
      <alignment horizontal="center" vertical="center" shrinkToFit="1"/>
    </xf>
    <xf numFmtId="0" fontId="2" fillId="0" borderId="67" xfId="0" applyFont="1" applyFill="1" applyBorder="1" applyAlignment="1">
      <alignment horizontal="center" vertical="center" wrapText="1"/>
    </xf>
    <xf numFmtId="9" fontId="2" fillId="0" borderId="67" xfId="0" applyNumberFormat="1" applyFont="1" applyFill="1" applyBorder="1" applyAlignment="1">
      <alignment horizontal="center" vertical="center" wrapText="1"/>
    </xf>
    <xf numFmtId="20" fontId="2" fillId="0" borderId="67" xfId="0" applyNumberFormat="1" applyFont="1" applyFill="1" applyBorder="1" applyAlignment="1">
      <alignment horizontal="center" vertical="center" shrinkToFit="1"/>
    </xf>
    <xf numFmtId="0" fontId="2" fillId="0" borderId="67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 shrinkToFit="1"/>
    </xf>
    <xf numFmtId="0" fontId="2" fillId="3" borderId="67" xfId="0" applyFont="1" applyFill="1" applyBorder="1" applyAlignment="1">
      <alignment horizontal="center" vertical="center" wrapText="1"/>
    </xf>
    <xf numFmtId="3" fontId="2" fillId="3" borderId="67" xfId="0" applyNumberFormat="1" applyFont="1" applyFill="1" applyBorder="1" applyAlignment="1">
      <alignment horizontal="center" vertical="center" wrapText="1"/>
    </xf>
    <xf numFmtId="0" fontId="2" fillId="3" borderId="67" xfId="0" applyFont="1" applyFill="1" applyBorder="1" applyAlignment="1">
      <alignment horizontal="center" vertical="center"/>
    </xf>
    <xf numFmtId="20" fontId="2" fillId="0" borderId="67" xfId="0" applyNumberFormat="1" applyFont="1" applyFill="1" applyBorder="1" applyAlignment="1">
      <alignment horizontal="center" vertical="center" wrapText="1"/>
    </xf>
    <xf numFmtId="0" fontId="21" fillId="0" borderId="67" xfId="0" applyFont="1" applyFill="1" applyBorder="1" applyAlignment="1">
      <alignment horizontal="center" vertical="center" wrapText="1"/>
    </xf>
    <xf numFmtId="0" fontId="2" fillId="0" borderId="67" xfId="0" applyFont="1" applyFill="1" applyBorder="1" applyAlignment="1">
      <alignment horizontal="center" vertical="center" wrapText="1" shrinkToFit="1"/>
    </xf>
    <xf numFmtId="0" fontId="20" fillId="0" borderId="67" xfId="0" applyFont="1" applyFill="1" applyBorder="1" applyAlignment="1">
      <alignment horizontal="center" vertical="center" wrapText="1"/>
    </xf>
    <xf numFmtId="0" fontId="8" fillId="3" borderId="70" xfId="0" applyFont="1" applyFill="1" applyBorder="1" applyAlignment="1">
      <alignment vertical="center" shrinkToFit="1"/>
    </xf>
    <xf numFmtId="0" fontId="19" fillId="0" borderId="70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horizontal="center" vertical="center" shrinkToFit="1"/>
    </xf>
    <xf numFmtId="0" fontId="8" fillId="3" borderId="70" xfId="0" applyFont="1" applyFill="1" applyBorder="1" applyAlignment="1">
      <alignment horizontal="center" vertical="center" shrinkToFit="1"/>
    </xf>
    <xf numFmtId="0" fontId="8" fillId="3" borderId="71" xfId="0" applyFont="1" applyFill="1" applyBorder="1" applyAlignment="1">
      <alignment horizontal="left" vertical="center" wrapText="1"/>
    </xf>
    <xf numFmtId="0" fontId="8" fillId="3" borderId="71" xfId="0" applyFont="1" applyFill="1" applyBorder="1" applyAlignment="1">
      <alignment horizontal="right" vertical="center" wrapText="1"/>
    </xf>
    <xf numFmtId="0" fontId="8" fillId="3" borderId="71" xfId="0" applyFont="1" applyFill="1" applyBorder="1" applyAlignment="1">
      <alignment horizontal="center" vertical="center" wrapText="1"/>
    </xf>
    <xf numFmtId="3" fontId="8" fillId="3" borderId="71" xfId="0" applyNumberFormat="1" applyFont="1" applyFill="1" applyBorder="1" applyAlignment="1">
      <alignment horizontal="center" vertical="center" wrapText="1"/>
    </xf>
    <xf numFmtId="0" fontId="8" fillId="3" borderId="71" xfId="0" applyFont="1" applyFill="1" applyBorder="1">
      <alignment vertical="center"/>
    </xf>
    <xf numFmtId="0" fontId="8" fillId="3" borderId="71" xfId="0" applyFont="1" applyFill="1" applyBorder="1" applyAlignment="1">
      <alignment horizontal="left" vertical="center"/>
    </xf>
    <xf numFmtId="0" fontId="8" fillId="3" borderId="72" xfId="0" applyFont="1" applyFill="1" applyBorder="1" applyAlignment="1">
      <alignment vertical="center" shrinkToFit="1"/>
    </xf>
    <xf numFmtId="0" fontId="2" fillId="0" borderId="73" xfId="0" applyFont="1" applyFill="1" applyBorder="1" applyAlignment="1">
      <alignment horizontal="center" vertical="center" shrinkToFit="1"/>
    </xf>
    <xf numFmtId="0" fontId="2" fillId="0" borderId="73" xfId="0" applyFont="1" applyBorder="1" applyAlignment="1">
      <alignment horizontal="center" vertical="center" shrinkToFit="1"/>
    </xf>
    <xf numFmtId="0" fontId="2" fillId="3" borderId="73" xfId="0" applyFont="1" applyFill="1" applyBorder="1" applyAlignment="1">
      <alignment horizontal="center" vertical="center" shrinkToFit="1"/>
    </xf>
    <xf numFmtId="0" fontId="2" fillId="3" borderId="73" xfId="0" applyFont="1" applyFill="1" applyBorder="1" applyAlignment="1">
      <alignment horizontal="center" vertical="center" wrapText="1"/>
    </xf>
    <xf numFmtId="177" fontId="2" fillId="0" borderId="73" xfId="0" applyNumberFormat="1" applyFont="1" applyBorder="1" applyAlignment="1">
      <alignment horizontal="center" vertical="center" shrinkToFit="1"/>
    </xf>
    <xf numFmtId="0" fontId="8" fillId="3" borderId="74" xfId="0" applyFont="1" applyFill="1" applyBorder="1" applyAlignment="1">
      <alignment horizontal="left" vertical="center" wrapText="1"/>
    </xf>
    <xf numFmtId="0" fontId="8" fillId="3" borderId="75" xfId="0" applyFont="1" applyFill="1" applyBorder="1" applyAlignment="1">
      <alignment vertical="center" wrapText="1"/>
    </xf>
    <xf numFmtId="0" fontId="8" fillId="3" borderId="76" xfId="0" applyFont="1" applyFill="1" applyBorder="1" applyAlignment="1">
      <alignment vertical="center" wrapText="1"/>
    </xf>
    <xf numFmtId="0" fontId="8" fillId="3" borderId="76" xfId="0" applyFont="1" applyFill="1" applyBorder="1" applyAlignment="1">
      <alignment horizontal="right" vertical="center" wrapText="1"/>
    </xf>
    <xf numFmtId="0" fontId="8" fillId="3" borderId="76" xfId="0" applyFont="1" applyFill="1" applyBorder="1" applyAlignment="1">
      <alignment horizontal="center" vertical="center" wrapText="1"/>
    </xf>
    <xf numFmtId="3" fontId="8" fillId="3" borderId="76" xfId="0" applyNumberFormat="1" applyFont="1" applyFill="1" applyBorder="1" applyAlignment="1">
      <alignment horizontal="center" vertical="center" wrapText="1"/>
    </xf>
    <xf numFmtId="0" fontId="8" fillId="3" borderId="76" xfId="0" applyFont="1" applyFill="1" applyBorder="1">
      <alignment vertical="center"/>
    </xf>
    <xf numFmtId="0" fontId="8" fillId="3" borderId="76" xfId="0" applyFont="1" applyFill="1" applyBorder="1" applyAlignment="1">
      <alignment horizontal="left" vertical="center"/>
    </xf>
    <xf numFmtId="0" fontId="8" fillId="3" borderId="77" xfId="0" applyFont="1" applyFill="1" applyBorder="1" applyAlignment="1">
      <alignment vertical="center" shrinkToFit="1"/>
    </xf>
    <xf numFmtId="0" fontId="3" fillId="0" borderId="74" xfId="0" applyFont="1" applyFill="1" applyBorder="1" applyAlignment="1">
      <alignment horizontal="center" vertical="center" wrapText="1"/>
    </xf>
    <xf numFmtId="0" fontId="3" fillId="0" borderId="71" xfId="0" applyFont="1" applyFill="1" applyBorder="1" applyAlignment="1">
      <alignment horizontal="center" vertical="center" wrapText="1"/>
    </xf>
    <xf numFmtId="0" fontId="24" fillId="5" borderId="79" xfId="0" applyNumberFormat="1" applyFont="1" applyFill="1" applyBorder="1" applyAlignment="1">
      <alignment horizontal="center" vertical="center" wrapText="1"/>
    </xf>
    <xf numFmtId="0" fontId="24" fillId="5" borderId="80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25" fillId="7" borderId="0" xfId="0" applyFont="1" applyFill="1" applyBorder="1" applyAlignment="1">
      <alignment horizontal="center" vertical="center"/>
    </xf>
    <xf numFmtId="0" fontId="26" fillId="7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68" xfId="0" applyFont="1" applyFill="1" applyBorder="1" applyAlignment="1">
      <alignment horizontal="center" vertical="center" wrapText="1"/>
    </xf>
    <xf numFmtId="0" fontId="3" fillId="0" borderId="71" xfId="0" applyFont="1" applyFill="1" applyBorder="1" applyAlignment="1">
      <alignment horizontal="center" vertical="center" wrapText="1"/>
    </xf>
    <xf numFmtId="0" fontId="6" fillId="0" borderId="68" xfId="0" applyFont="1" applyFill="1" applyBorder="1" applyAlignment="1">
      <alignment horizontal="center" vertical="center" wrapText="1"/>
    </xf>
    <xf numFmtId="0" fontId="6" fillId="0" borderId="71" xfId="0" applyFont="1" applyFill="1" applyBorder="1" applyAlignment="1">
      <alignment horizontal="center" vertical="center" wrapText="1"/>
    </xf>
    <xf numFmtId="0" fontId="6" fillId="0" borderId="69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17" fillId="0" borderId="30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82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3" borderId="16" xfId="0" applyFont="1" applyFill="1" applyBorder="1" applyAlignment="1">
      <alignment horizontal="left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5" fillId="6" borderId="0" xfId="0" applyFont="1" applyFill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left" vertical="center" wrapText="1"/>
    </xf>
    <xf numFmtId="0" fontId="3" fillId="3" borderId="40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64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wrapText="1"/>
    </xf>
    <xf numFmtId="0" fontId="27" fillId="5" borderId="79" xfId="0" applyFont="1" applyFill="1" applyBorder="1" applyAlignment="1">
      <alignment horizontal="center" vertical="center" wrapText="1"/>
    </xf>
    <xf numFmtId="0" fontId="28" fillId="5" borderId="79" xfId="0" applyFont="1" applyFill="1" applyBorder="1" applyAlignment="1">
      <alignment horizontal="center" vertical="center" wrapText="1"/>
    </xf>
    <xf numFmtId="0" fontId="27" fillId="5" borderId="80" xfId="0" applyFont="1" applyFill="1" applyBorder="1" applyAlignment="1">
      <alignment horizontal="center" vertical="center" wrapText="1"/>
    </xf>
    <xf numFmtId="0" fontId="28" fillId="5" borderId="8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FF"/>
      <color rgb="FFCCECFF"/>
      <color rgb="FF99CCFF"/>
      <color rgb="FFF6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D72F-3B79-4E4B-933D-F6001C570BF8}">
  <sheetPr>
    <tabColor rgb="FF0000FF"/>
    <pageSetUpPr fitToPage="1"/>
  </sheetPr>
  <dimension ref="A1:Q131"/>
  <sheetViews>
    <sheetView tabSelected="1" zoomScale="82" zoomScaleNormal="82" workbookViewId="0">
      <pane xSplit="4" ySplit="5" topLeftCell="E6" activePane="bottomRight" state="frozen"/>
      <selection pane="topRight" activeCell="E1" sqref="E1"/>
      <selection pane="bottomLeft" activeCell="A9" sqref="A9"/>
      <selection pane="bottomRight" activeCell="S8" sqref="S8"/>
    </sheetView>
  </sheetViews>
  <sheetFormatPr defaultRowHeight="16.5" x14ac:dyDescent="0.3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0.5" style="3" customWidth="1"/>
    <col min="5" max="7" width="11.625" style="43" customWidth="1"/>
    <col min="8" max="9" width="16.625" style="7" customWidth="1"/>
    <col min="10" max="10" width="23.25" style="3" customWidth="1"/>
    <col min="11" max="11" width="9" style="5" customWidth="1"/>
    <col min="12" max="12" width="8.75" style="5" customWidth="1"/>
    <col min="13" max="13" width="5.5" style="5" bestFit="1" customWidth="1"/>
    <col min="14" max="14" width="26.5" style="3" customWidth="1"/>
    <col min="15" max="15" width="24.375" style="7" customWidth="1"/>
    <col min="16" max="16" width="40.25" style="3" customWidth="1"/>
    <col min="17" max="17" width="8.125" style="3" customWidth="1"/>
    <col min="18" max="16384" width="9" style="1"/>
  </cols>
  <sheetData>
    <row r="1" spans="1:17" ht="12.75" customHeight="1" x14ac:dyDescent="0.3"/>
    <row r="2" spans="1:17" ht="32.25" customHeight="1" x14ac:dyDescent="0.3">
      <c r="A2" s="209" t="s">
        <v>277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</row>
    <row r="3" spans="1:17" ht="17.25" thickBot="1" x14ac:dyDescent="0.35"/>
    <row r="4" spans="1:17" s="4" customFormat="1" ht="21" customHeight="1" thickTop="1" x14ac:dyDescent="0.3">
      <c r="A4" s="211" t="s">
        <v>14</v>
      </c>
      <c r="B4" s="213" t="s">
        <v>0</v>
      </c>
      <c r="C4" s="213" t="s">
        <v>1</v>
      </c>
      <c r="D4" s="215" t="s">
        <v>2</v>
      </c>
      <c r="E4" s="195" t="s">
        <v>274</v>
      </c>
      <c r="F4" s="195" t="s">
        <v>275</v>
      </c>
      <c r="G4" s="195" t="s">
        <v>276</v>
      </c>
      <c r="H4" s="223" t="s">
        <v>12</v>
      </c>
      <c r="I4" s="217"/>
      <c r="J4" s="217" t="s">
        <v>13</v>
      </c>
      <c r="K4" s="217" t="s">
        <v>10</v>
      </c>
      <c r="L4" s="217"/>
      <c r="M4" s="217"/>
      <c r="N4" s="217" t="s">
        <v>6</v>
      </c>
      <c r="O4" s="217" t="s">
        <v>7</v>
      </c>
      <c r="P4" s="219" t="s">
        <v>8</v>
      </c>
      <c r="Q4" s="221" t="s">
        <v>9</v>
      </c>
    </row>
    <row r="5" spans="1:17" s="4" customFormat="1" ht="51" customHeight="1" thickBot="1" x14ac:dyDescent="0.35">
      <c r="A5" s="212"/>
      <c r="B5" s="214"/>
      <c r="C5" s="214"/>
      <c r="D5" s="216"/>
      <c r="E5" s="196"/>
      <c r="F5" s="196"/>
      <c r="G5" s="196"/>
      <c r="H5" s="193" t="s">
        <v>87</v>
      </c>
      <c r="I5" s="194" t="s">
        <v>86</v>
      </c>
      <c r="J5" s="218"/>
      <c r="K5" s="194" t="s">
        <v>3</v>
      </c>
      <c r="L5" s="194" t="s">
        <v>4</v>
      </c>
      <c r="M5" s="194" t="s">
        <v>5</v>
      </c>
      <c r="N5" s="218"/>
      <c r="O5" s="218"/>
      <c r="P5" s="220"/>
      <c r="Q5" s="222"/>
    </row>
    <row r="6" spans="1:17" ht="20.100000000000001" customHeight="1" x14ac:dyDescent="0.3">
      <c r="A6" s="203" t="s">
        <v>18</v>
      </c>
      <c r="B6" s="201" t="s">
        <v>19</v>
      </c>
      <c r="C6" s="205" t="s">
        <v>69</v>
      </c>
      <c r="D6" s="206"/>
      <c r="E6" s="50">
        <f t="shared" ref="E6:G6" si="0">SUM(E7:E12)</f>
        <v>22</v>
      </c>
      <c r="F6" s="50">
        <f t="shared" si="0"/>
        <v>27</v>
      </c>
      <c r="G6" s="50">
        <f t="shared" si="0"/>
        <v>24</v>
      </c>
      <c r="H6" s="185"/>
      <c r="I6" s="186"/>
      <c r="J6" s="187"/>
      <c r="K6" s="188"/>
      <c r="L6" s="188"/>
      <c r="M6" s="189"/>
      <c r="N6" s="190"/>
      <c r="O6" s="191"/>
      <c r="P6" s="190"/>
      <c r="Q6" s="192"/>
    </row>
    <row r="7" spans="1:17" ht="20.100000000000001" customHeight="1" x14ac:dyDescent="0.3">
      <c r="A7" s="204"/>
      <c r="B7" s="202"/>
      <c r="C7" s="2" t="s">
        <v>26</v>
      </c>
      <c r="D7" s="19" t="s">
        <v>20</v>
      </c>
      <c r="E7" s="44">
        <v>4</v>
      </c>
      <c r="F7" s="44">
        <v>5</v>
      </c>
      <c r="G7" s="44">
        <v>4</v>
      </c>
      <c r="H7" s="179" t="s">
        <v>89</v>
      </c>
      <c r="I7" s="154" t="s">
        <v>85</v>
      </c>
      <c r="J7" s="154" t="s">
        <v>85</v>
      </c>
      <c r="K7" s="155" t="s">
        <v>93</v>
      </c>
      <c r="L7" s="155" t="s">
        <v>93</v>
      </c>
      <c r="M7" s="155" t="s">
        <v>93</v>
      </c>
      <c r="N7" s="155" t="s">
        <v>107</v>
      </c>
      <c r="O7" s="156" t="s">
        <v>108</v>
      </c>
      <c r="P7" s="154" t="s">
        <v>109</v>
      </c>
      <c r="Q7" s="168"/>
    </row>
    <row r="8" spans="1:17" ht="20.100000000000001" customHeight="1" x14ac:dyDescent="0.3">
      <c r="A8" s="204"/>
      <c r="B8" s="202"/>
      <c r="C8" s="2" t="s">
        <v>26</v>
      </c>
      <c r="D8" s="19" t="s">
        <v>21</v>
      </c>
      <c r="E8" s="44">
        <v>4</v>
      </c>
      <c r="F8" s="44">
        <v>6</v>
      </c>
      <c r="G8" s="44">
        <v>6</v>
      </c>
      <c r="H8" s="180" t="s">
        <v>89</v>
      </c>
      <c r="I8" s="157">
        <v>0.58333333333333337</v>
      </c>
      <c r="J8" s="154" t="s">
        <v>100</v>
      </c>
      <c r="K8" s="155" t="s">
        <v>92</v>
      </c>
      <c r="L8" s="155" t="s">
        <v>93</v>
      </c>
      <c r="M8" s="155" t="s">
        <v>93</v>
      </c>
      <c r="N8" s="155" t="s">
        <v>94</v>
      </c>
      <c r="O8" s="156" t="s">
        <v>101</v>
      </c>
      <c r="P8" s="154" t="s">
        <v>102</v>
      </c>
      <c r="Q8" s="169"/>
    </row>
    <row r="9" spans="1:17" ht="20.100000000000001" customHeight="1" x14ac:dyDescent="0.3">
      <c r="A9" s="204"/>
      <c r="B9" s="202"/>
      <c r="C9" s="2" t="s">
        <v>26</v>
      </c>
      <c r="D9" s="19" t="s">
        <v>22</v>
      </c>
      <c r="E9" s="44">
        <v>4</v>
      </c>
      <c r="F9" s="44">
        <v>5</v>
      </c>
      <c r="G9" s="44">
        <v>4</v>
      </c>
      <c r="H9" s="180" t="s">
        <v>89</v>
      </c>
      <c r="I9" s="157">
        <v>0.58333333333333337</v>
      </c>
      <c r="J9" s="154" t="s">
        <v>152</v>
      </c>
      <c r="K9" s="155" t="s">
        <v>128</v>
      </c>
      <c r="L9" s="155" t="s">
        <v>112</v>
      </c>
      <c r="M9" s="155" t="s">
        <v>112</v>
      </c>
      <c r="N9" s="158" t="s">
        <v>94</v>
      </c>
      <c r="O9" s="158" t="s">
        <v>101</v>
      </c>
      <c r="P9" s="154" t="s">
        <v>153</v>
      </c>
      <c r="Q9" s="169"/>
    </row>
    <row r="10" spans="1:17" ht="20.100000000000001" customHeight="1" x14ac:dyDescent="0.3">
      <c r="A10" s="204"/>
      <c r="B10" s="202"/>
      <c r="C10" s="2" t="s">
        <v>26</v>
      </c>
      <c r="D10" s="19" t="s">
        <v>23</v>
      </c>
      <c r="E10" s="44">
        <v>4</v>
      </c>
      <c r="F10" s="44">
        <v>4</v>
      </c>
      <c r="G10" s="44">
        <v>3</v>
      </c>
      <c r="H10" s="180" t="s">
        <v>88</v>
      </c>
      <c r="I10" s="157">
        <v>0.58333333333333337</v>
      </c>
      <c r="J10" s="154" t="s">
        <v>241</v>
      </c>
      <c r="K10" s="155" t="s">
        <v>128</v>
      </c>
      <c r="L10" s="155" t="s">
        <v>112</v>
      </c>
      <c r="M10" s="155" t="s">
        <v>112</v>
      </c>
      <c r="N10" s="158" t="s">
        <v>94</v>
      </c>
      <c r="O10" s="158" t="s">
        <v>242</v>
      </c>
      <c r="P10" s="154" t="s">
        <v>243</v>
      </c>
      <c r="Q10" s="169"/>
    </row>
    <row r="11" spans="1:17" ht="20.100000000000001" customHeight="1" x14ac:dyDescent="0.3">
      <c r="A11" s="204"/>
      <c r="B11" s="202"/>
      <c r="C11" s="2" t="s">
        <v>26</v>
      </c>
      <c r="D11" s="19" t="s">
        <v>24</v>
      </c>
      <c r="E11" s="44">
        <v>3</v>
      </c>
      <c r="F11" s="44">
        <v>3</v>
      </c>
      <c r="G11" s="44">
        <v>4</v>
      </c>
      <c r="H11" s="180" t="s">
        <v>88</v>
      </c>
      <c r="I11" s="157">
        <v>0.58333333333333337</v>
      </c>
      <c r="J11" s="154" t="s">
        <v>144</v>
      </c>
      <c r="K11" s="155" t="s">
        <v>93</v>
      </c>
      <c r="L11" s="155" t="s">
        <v>93</v>
      </c>
      <c r="M11" s="155" t="s">
        <v>93</v>
      </c>
      <c r="N11" s="154" t="s">
        <v>113</v>
      </c>
      <c r="O11" s="158" t="s">
        <v>108</v>
      </c>
      <c r="P11" s="154" t="s">
        <v>114</v>
      </c>
      <c r="Q11" s="169"/>
    </row>
    <row r="12" spans="1:17" ht="20.100000000000001" customHeight="1" x14ac:dyDescent="0.3">
      <c r="A12" s="204"/>
      <c r="B12" s="202"/>
      <c r="C12" s="2" t="s">
        <v>26</v>
      </c>
      <c r="D12" s="19" t="s">
        <v>25</v>
      </c>
      <c r="E12" s="44">
        <v>3</v>
      </c>
      <c r="F12" s="44">
        <v>4</v>
      </c>
      <c r="G12" s="44">
        <v>3</v>
      </c>
      <c r="H12" s="180" t="s">
        <v>88</v>
      </c>
      <c r="I12" s="154" t="s">
        <v>85</v>
      </c>
      <c r="J12" s="154" t="s">
        <v>85</v>
      </c>
      <c r="K12" s="155" t="s">
        <v>112</v>
      </c>
      <c r="L12" s="155" t="s">
        <v>112</v>
      </c>
      <c r="M12" s="155" t="s">
        <v>93</v>
      </c>
      <c r="N12" s="158" t="s">
        <v>113</v>
      </c>
      <c r="O12" s="158" t="s">
        <v>108</v>
      </c>
      <c r="P12" s="154" t="s">
        <v>114</v>
      </c>
      <c r="Q12" s="170"/>
    </row>
    <row r="13" spans="1:17" ht="20.100000000000001" customHeight="1" x14ac:dyDescent="0.3">
      <c r="A13" s="204"/>
      <c r="B13" s="202" t="s">
        <v>27</v>
      </c>
      <c r="C13" s="207" t="s">
        <v>69</v>
      </c>
      <c r="D13" s="208"/>
      <c r="E13" s="50">
        <f t="shared" ref="E13:G13" si="1">SUM(E14:E22)</f>
        <v>46</v>
      </c>
      <c r="F13" s="50">
        <f t="shared" si="1"/>
        <v>34</v>
      </c>
      <c r="G13" s="50">
        <f t="shared" si="1"/>
        <v>20</v>
      </c>
      <c r="H13" s="181"/>
      <c r="I13" s="159"/>
      <c r="J13" s="159"/>
      <c r="K13" s="160"/>
      <c r="L13" s="160"/>
      <c r="M13" s="161"/>
      <c r="N13" s="162"/>
      <c r="O13" s="162"/>
      <c r="P13" s="159"/>
      <c r="Q13" s="167"/>
    </row>
    <row r="14" spans="1:17" ht="20.100000000000001" customHeight="1" x14ac:dyDescent="0.3">
      <c r="A14" s="204"/>
      <c r="B14" s="202"/>
      <c r="C14" s="2" t="s">
        <v>26</v>
      </c>
      <c r="D14" s="19" t="s">
        <v>28</v>
      </c>
      <c r="E14" s="44">
        <v>5</v>
      </c>
      <c r="F14" s="44">
        <v>0</v>
      </c>
      <c r="G14" s="44">
        <v>0</v>
      </c>
      <c r="H14" s="180" t="s">
        <v>89</v>
      </c>
      <c r="I14" s="154" t="s">
        <v>85</v>
      </c>
      <c r="J14" s="154" t="s">
        <v>208</v>
      </c>
      <c r="K14" s="155" t="s">
        <v>112</v>
      </c>
      <c r="L14" s="155" t="s">
        <v>112</v>
      </c>
      <c r="M14" s="155" t="s">
        <v>112</v>
      </c>
      <c r="N14" s="155" t="s">
        <v>121</v>
      </c>
      <c r="O14" s="156" t="s">
        <v>122</v>
      </c>
      <c r="P14" s="154" t="s">
        <v>123</v>
      </c>
      <c r="Q14" s="169"/>
    </row>
    <row r="15" spans="1:17" ht="20.100000000000001" customHeight="1" x14ac:dyDescent="0.3">
      <c r="A15" s="204"/>
      <c r="B15" s="202"/>
      <c r="C15" s="2" t="s">
        <v>26</v>
      </c>
      <c r="D15" s="19" t="s">
        <v>29</v>
      </c>
      <c r="E15" s="44">
        <v>5</v>
      </c>
      <c r="F15" s="44">
        <v>6</v>
      </c>
      <c r="G15" s="44">
        <v>2</v>
      </c>
      <c r="H15" s="180" t="s">
        <v>89</v>
      </c>
      <c r="I15" s="157">
        <v>0.58333333333333337</v>
      </c>
      <c r="J15" s="154" t="s">
        <v>170</v>
      </c>
      <c r="K15" s="155" t="s">
        <v>133</v>
      </c>
      <c r="L15" s="155" t="s">
        <v>112</v>
      </c>
      <c r="M15" s="155" t="s">
        <v>112</v>
      </c>
      <c r="N15" s="155" t="s">
        <v>94</v>
      </c>
      <c r="O15" s="155" t="s">
        <v>95</v>
      </c>
      <c r="P15" s="154" t="s">
        <v>171</v>
      </c>
      <c r="Q15" s="170"/>
    </row>
    <row r="16" spans="1:17" ht="20.100000000000001" customHeight="1" x14ac:dyDescent="0.3">
      <c r="A16" s="204"/>
      <c r="B16" s="202"/>
      <c r="C16" s="2" t="s">
        <v>26</v>
      </c>
      <c r="D16" s="19" t="s">
        <v>30</v>
      </c>
      <c r="E16" s="44">
        <v>7</v>
      </c>
      <c r="F16" s="44">
        <v>7</v>
      </c>
      <c r="G16" s="44">
        <v>1</v>
      </c>
      <c r="H16" s="180" t="s">
        <v>88</v>
      </c>
      <c r="I16" s="154" t="s">
        <v>85</v>
      </c>
      <c r="J16" s="154" t="s">
        <v>85</v>
      </c>
      <c r="K16" s="155" t="s">
        <v>112</v>
      </c>
      <c r="L16" s="155" t="s">
        <v>112</v>
      </c>
      <c r="M16" s="155" t="s">
        <v>133</v>
      </c>
      <c r="N16" s="158" t="s">
        <v>113</v>
      </c>
      <c r="O16" s="158" t="s">
        <v>108</v>
      </c>
      <c r="P16" s="154" t="s">
        <v>155</v>
      </c>
      <c r="Q16" s="170"/>
    </row>
    <row r="17" spans="1:17" ht="20.100000000000001" customHeight="1" x14ac:dyDescent="0.3">
      <c r="A17" s="204"/>
      <c r="B17" s="202"/>
      <c r="C17" s="2" t="s">
        <v>26</v>
      </c>
      <c r="D17" s="19" t="s">
        <v>31</v>
      </c>
      <c r="E17" s="44">
        <v>4</v>
      </c>
      <c r="F17" s="44">
        <v>4</v>
      </c>
      <c r="G17" s="44">
        <v>3</v>
      </c>
      <c r="H17" s="180" t="s">
        <v>88</v>
      </c>
      <c r="I17" s="154" t="s">
        <v>85</v>
      </c>
      <c r="J17" s="154" t="s">
        <v>85</v>
      </c>
      <c r="K17" s="155" t="s">
        <v>93</v>
      </c>
      <c r="L17" s="155" t="s">
        <v>93</v>
      </c>
      <c r="M17" s="155" t="s">
        <v>93</v>
      </c>
      <c r="N17" s="158" t="s">
        <v>121</v>
      </c>
      <c r="O17" s="158" t="s">
        <v>108</v>
      </c>
      <c r="P17" s="154" t="s">
        <v>183</v>
      </c>
      <c r="Q17" s="170"/>
    </row>
    <row r="18" spans="1:17" ht="20.100000000000001" customHeight="1" x14ac:dyDescent="0.3">
      <c r="A18" s="204"/>
      <c r="B18" s="202"/>
      <c r="C18" s="2" t="s">
        <v>26</v>
      </c>
      <c r="D18" s="19" t="s">
        <v>32</v>
      </c>
      <c r="E18" s="44">
        <v>4</v>
      </c>
      <c r="F18" s="44">
        <v>4</v>
      </c>
      <c r="G18" s="44">
        <v>3</v>
      </c>
      <c r="H18" s="180" t="s">
        <v>88</v>
      </c>
      <c r="I18" s="154" t="s">
        <v>85</v>
      </c>
      <c r="J18" s="154" t="s">
        <v>85</v>
      </c>
      <c r="K18" s="155" t="s">
        <v>112</v>
      </c>
      <c r="L18" s="155" t="s">
        <v>112</v>
      </c>
      <c r="M18" s="155" t="s">
        <v>93</v>
      </c>
      <c r="N18" s="155" t="s">
        <v>121</v>
      </c>
      <c r="O18" s="156" t="s">
        <v>122</v>
      </c>
      <c r="P18" s="154" t="s">
        <v>173</v>
      </c>
      <c r="Q18" s="170"/>
    </row>
    <row r="19" spans="1:17" ht="20.100000000000001" customHeight="1" x14ac:dyDescent="0.3">
      <c r="A19" s="204"/>
      <c r="B19" s="202"/>
      <c r="C19" s="2" t="s">
        <v>26</v>
      </c>
      <c r="D19" s="19" t="s">
        <v>33</v>
      </c>
      <c r="E19" s="44">
        <v>6</v>
      </c>
      <c r="F19" s="44">
        <v>6</v>
      </c>
      <c r="G19" s="44">
        <v>0</v>
      </c>
      <c r="H19" s="180" t="s">
        <v>88</v>
      </c>
      <c r="I19" s="157">
        <v>0.58333333333333337</v>
      </c>
      <c r="J19" s="154" t="s">
        <v>160</v>
      </c>
      <c r="K19" s="155" t="s">
        <v>133</v>
      </c>
      <c r="L19" s="155" t="s">
        <v>112</v>
      </c>
      <c r="M19" s="155" t="s">
        <v>112</v>
      </c>
      <c r="N19" s="155" t="s">
        <v>94</v>
      </c>
      <c r="O19" s="156" t="s">
        <v>161</v>
      </c>
      <c r="P19" s="154" t="s">
        <v>162</v>
      </c>
      <c r="Q19" s="169"/>
    </row>
    <row r="20" spans="1:17" ht="20.100000000000001" customHeight="1" x14ac:dyDescent="0.3">
      <c r="A20" s="204"/>
      <c r="B20" s="202"/>
      <c r="C20" s="2" t="s">
        <v>26</v>
      </c>
      <c r="D20" s="19" t="s">
        <v>34</v>
      </c>
      <c r="E20" s="44">
        <v>6</v>
      </c>
      <c r="F20" s="44">
        <v>3</v>
      </c>
      <c r="G20" s="44">
        <v>6</v>
      </c>
      <c r="H20" s="180" t="s">
        <v>88</v>
      </c>
      <c r="I20" s="157">
        <v>0.5</v>
      </c>
      <c r="J20" s="154" t="s">
        <v>222</v>
      </c>
      <c r="K20" s="155" t="s">
        <v>93</v>
      </c>
      <c r="L20" s="155" t="s">
        <v>93</v>
      </c>
      <c r="M20" s="155" t="s">
        <v>93</v>
      </c>
      <c r="N20" s="158" t="s">
        <v>121</v>
      </c>
      <c r="O20" s="158" t="s">
        <v>122</v>
      </c>
      <c r="P20" s="154" t="s">
        <v>223</v>
      </c>
      <c r="Q20" s="169"/>
    </row>
    <row r="21" spans="1:17" ht="20.100000000000001" customHeight="1" x14ac:dyDescent="0.3">
      <c r="A21" s="204"/>
      <c r="B21" s="202"/>
      <c r="C21" s="2" t="s">
        <v>26</v>
      </c>
      <c r="D21" s="19" t="s">
        <v>35</v>
      </c>
      <c r="E21" s="44">
        <v>4</v>
      </c>
      <c r="F21" s="44">
        <v>0</v>
      </c>
      <c r="G21" s="44">
        <v>0</v>
      </c>
      <c r="H21" s="180" t="s">
        <v>88</v>
      </c>
      <c r="I21" s="157">
        <v>0.41666666666666669</v>
      </c>
      <c r="J21" s="154" t="s">
        <v>164</v>
      </c>
      <c r="K21" s="155" t="s">
        <v>92</v>
      </c>
      <c r="L21" s="155" t="s">
        <v>93</v>
      </c>
      <c r="M21" s="155" t="s">
        <v>93</v>
      </c>
      <c r="N21" s="158" t="s">
        <v>165</v>
      </c>
      <c r="O21" s="158" t="s">
        <v>166</v>
      </c>
      <c r="P21" s="154" t="s">
        <v>167</v>
      </c>
      <c r="Q21" s="169"/>
    </row>
    <row r="22" spans="1:17" ht="20.100000000000001" customHeight="1" x14ac:dyDescent="0.3">
      <c r="A22" s="204"/>
      <c r="B22" s="202"/>
      <c r="C22" s="2" t="s">
        <v>26</v>
      </c>
      <c r="D22" s="19" t="s">
        <v>36</v>
      </c>
      <c r="E22" s="44">
        <v>5</v>
      </c>
      <c r="F22" s="44">
        <v>4</v>
      </c>
      <c r="G22" s="44">
        <v>5</v>
      </c>
      <c r="H22" s="180" t="s">
        <v>88</v>
      </c>
      <c r="I22" s="157">
        <v>0.41666666666666669</v>
      </c>
      <c r="J22" s="154" t="s">
        <v>157</v>
      </c>
      <c r="K22" s="155" t="s">
        <v>112</v>
      </c>
      <c r="L22" s="155" t="s">
        <v>112</v>
      </c>
      <c r="M22" s="155" t="s">
        <v>112</v>
      </c>
      <c r="N22" s="158" t="s">
        <v>113</v>
      </c>
      <c r="O22" s="158" t="s">
        <v>108</v>
      </c>
      <c r="P22" s="154" t="s">
        <v>158</v>
      </c>
      <c r="Q22" s="169"/>
    </row>
    <row r="23" spans="1:17" ht="20.100000000000001" customHeight="1" x14ac:dyDescent="0.3">
      <c r="A23" s="204"/>
      <c r="B23" s="202" t="s">
        <v>43</v>
      </c>
      <c r="C23" s="207" t="s">
        <v>69</v>
      </c>
      <c r="D23" s="208"/>
      <c r="E23" s="50">
        <f t="shared" ref="E23:G23" si="2">SUM(E24:E29)</f>
        <v>16</v>
      </c>
      <c r="F23" s="50">
        <f t="shared" si="2"/>
        <v>17</v>
      </c>
      <c r="G23" s="50">
        <f t="shared" si="2"/>
        <v>17</v>
      </c>
      <c r="H23" s="182"/>
      <c r="I23" s="160"/>
      <c r="J23" s="160"/>
      <c r="K23" s="160"/>
      <c r="L23" s="160"/>
      <c r="M23" s="161"/>
      <c r="N23" s="162"/>
      <c r="O23" s="162"/>
      <c r="P23" s="159"/>
      <c r="Q23" s="167"/>
    </row>
    <row r="24" spans="1:17" s="18" customFormat="1" ht="20.100000000000001" customHeight="1" x14ac:dyDescent="0.3">
      <c r="A24" s="204"/>
      <c r="B24" s="202"/>
      <c r="C24" s="15" t="s">
        <v>11</v>
      </c>
      <c r="D24" s="20" t="s">
        <v>37</v>
      </c>
      <c r="E24" s="45"/>
      <c r="F24" s="45"/>
      <c r="G24" s="45"/>
      <c r="H24" s="183" t="s">
        <v>88</v>
      </c>
      <c r="I24" s="160"/>
      <c r="J24" s="160"/>
      <c r="K24" s="160"/>
      <c r="L24" s="160"/>
      <c r="M24" s="161"/>
      <c r="N24" s="162"/>
      <c r="O24" s="162"/>
      <c r="P24" s="159"/>
      <c r="Q24" s="167"/>
    </row>
    <row r="25" spans="1:17" ht="20.100000000000001" customHeight="1" x14ac:dyDescent="0.3">
      <c r="A25" s="204"/>
      <c r="B25" s="202"/>
      <c r="C25" s="15" t="s">
        <v>11</v>
      </c>
      <c r="D25" s="20" t="s">
        <v>38</v>
      </c>
      <c r="E25" s="46">
        <v>2</v>
      </c>
      <c r="F25" s="46">
        <v>2</v>
      </c>
      <c r="G25" s="46">
        <v>2</v>
      </c>
      <c r="H25" s="180" t="s">
        <v>88</v>
      </c>
      <c r="I25" s="163">
        <v>0.58333333333333337</v>
      </c>
      <c r="J25" s="154" t="s">
        <v>188</v>
      </c>
      <c r="K25" s="155" t="s">
        <v>112</v>
      </c>
      <c r="L25" s="155" t="s">
        <v>112</v>
      </c>
      <c r="M25" s="155" t="s">
        <v>112</v>
      </c>
      <c r="N25" s="158" t="s">
        <v>121</v>
      </c>
      <c r="O25" s="156" t="s">
        <v>122</v>
      </c>
      <c r="P25" s="154" t="s">
        <v>189</v>
      </c>
      <c r="Q25" s="170"/>
    </row>
    <row r="26" spans="1:17" ht="20.100000000000001" customHeight="1" x14ac:dyDescent="0.3">
      <c r="A26" s="204"/>
      <c r="B26" s="202"/>
      <c r="C26" s="15" t="s">
        <v>11</v>
      </c>
      <c r="D26" s="20" t="s">
        <v>42</v>
      </c>
      <c r="E26" s="46">
        <v>2</v>
      </c>
      <c r="F26" s="46">
        <v>2</v>
      </c>
      <c r="G26" s="46">
        <v>2</v>
      </c>
      <c r="H26" s="180" t="s">
        <v>88</v>
      </c>
      <c r="I26" s="163">
        <v>0.58333333333333337</v>
      </c>
      <c r="J26" s="155" t="s">
        <v>238</v>
      </c>
      <c r="K26" s="155" t="s">
        <v>112</v>
      </c>
      <c r="L26" s="155" t="s">
        <v>112</v>
      </c>
      <c r="M26" s="155" t="s">
        <v>112</v>
      </c>
      <c r="N26" s="155" t="s">
        <v>121</v>
      </c>
      <c r="O26" s="156" t="s">
        <v>122</v>
      </c>
      <c r="P26" s="154" t="s">
        <v>239</v>
      </c>
      <c r="Q26" s="170"/>
    </row>
    <row r="27" spans="1:17" ht="20.100000000000001" customHeight="1" x14ac:dyDescent="0.3">
      <c r="A27" s="204"/>
      <c r="B27" s="202"/>
      <c r="C27" s="2" t="s">
        <v>11</v>
      </c>
      <c r="D27" s="19" t="s">
        <v>39</v>
      </c>
      <c r="E27" s="44">
        <v>3</v>
      </c>
      <c r="F27" s="44">
        <v>4</v>
      </c>
      <c r="G27" s="44">
        <v>3</v>
      </c>
      <c r="H27" s="180" t="s">
        <v>88</v>
      </c>
      <c r="I27" s="154" t="s">
        <v>85</v>
      </c>
      <c r="J27" s="155" t="s">
        <v>147</v>
      </c>
      <c r="K27" s="155" t="s">
        <v>93</v>
      </c>
      <c r="L27" s="155" t="s">
        <v>93</v>
      </c>
      <c r="M27" s="155" t="s">
        <v>93</v>
      </c>
      <c r="N27" s="155" t="s">
        <v>148</v>
      </c>
      <c r="O27" s="156" t="s">
        <v>149</v>
      </c>
      <c r="P27" s="154" t="s">
        <v>150</v>
      </c>
      <c r="Q27" s="169"/>
    </row>
    <row r="28" spans="1:17" ht="20.100000000000001" customHeight="1" x14ac:dyDescent="0.3">
      <c r="A28" s="204"/>
      <c r="B28" s="202"/>
      <c r="C28" s="2" t="s">
        <v>11</v>
      </c>
      <c r="D28" s="19" t="s">
        <v>40</v>
      </c>
      <c r="E28" s="44">
        <v>4</v>
      </c>
      <c r="F28" s="44">
        <v>3</v>
      </c>
      <c r="G28" s="44">
        <v>4</v>
      </c>
      <c r="H28" s="180" t="s">
        <v>88</v>
      </c>
      <c r="I28" s="163">
        <v>0.41666666666666669</v>
      </c>
      <c r="J28" s="155" t="s">
        <v>175</v>
      </c>
      <c r="K28" s="155" t="s">
        <v>112</v>
      </c>
      <c r="L28" s="155" t="s">
        <v>112</v>
      </c>
      <c r="M28" s="155" t="s">
        <v>93</v>
      </c>
      <c r="N28" s="158" t="s">
        <v>113</v>
      </c>
      <c r="O28" s="158" t="s">
        <v>108</v>
      </c>
      <c r="P28" s="154" t="s">
        <v>176</v>
      </c>
      <c r="Q28" s="169"/>
    </row>
    <row r="29" spans="1:17" ht="20.100000000000001" customHeight="1" x14ac:dyDescent="0.3">
      <c r="A29" s="204"/>
      <c r="B29" s="202"/>
      <c r="C29" s="2" t="s">
        <v>11</v>
      </c>
      <c r="D29" s="19" t="s">
        <v>41</v>
      </c>
      <c r="E29" s="44">
        <v>5</v>
      </c>
      <c r="F29" s="44">
        <v>6</v>
      </c>
      <c r="G29" s="44">
        <v>6</v>
      </c>
      <c r="H29" s="180" t="s">
        <v>88</v>
      </c>
      <c r="I29" s="163">
        <v>0.58333333333333337</v>
      </c>
      <c r="J29" s="155" t="s">
        <v>202</v>
      </c>
      <c r="K29" s="164" t="s">
        <v>128</v>
      </c>
      <c r="L29" s="155" t="s">
        <v>112</v>
      </c>
      <c r="M29" s="155" t="s">
        <v>112</v>
      </c>
      <c r="N29" s="158" t="s">
        <v>94</v>
      </c>
      <c r="O29" s="158" t="s">
        <v>203</v>
      </c>
      <c r="P29" s="154" t="s">
        <v>204</v>
      </c>
      <c r="Q29" s="169"/>
    </row>
    <row r="30" spans="1:17" ht="20.100000000000001" customHeight="1" x14ac:dyDescent="0.3">
      <c r="A30" s="204"/>
      <c r="B30" s="202" t="s">
        <v>44</v>
      </c>
      <c r="C30" s="207" t="s">
        <v>69</v>
      </c>
      <c r="D30" s="208"/>
      <c r="E30" s="45">
        <v>3</v>
      </c>
      <c r="F30" s="47">
        <v>4</v>
      </c>
      <c r="G30" s="47">
        <v>0</v>
      </c>
      <c r="H30" s="182"/>
      <c r="I30" s="160"/>
      <c r="J30" s="160"/>
      <c r="K30" s="160"/>
      <c r="L30" s="160"/>
      <c r="M30" s="160"/>
      <c r="N30" s="162"/>
      <c r="O30" s="162"/>
      <c r="P30" s="159"/>
      <c r="Q30" s="167"/>
    </row>
    <row r="31" spans="1:17" ht="29.25" customHeight="1" x14ac:dyDescent="0.3">
      <c r="A31" s="204"/>
      <c r="B31" s="202"/>
      <c r="C31" s="2" t="s">
        <v>11</v>
      </c>
      <c r="D31" s="20" t="s">
        <v>45</v>
      </c>
      <c r="E31" s="46">
        <v>3</v>
      </c>
      <c r="F31" s="46">
        <v>4</v>
      </c>
      <c r="G31" s="46">
        <v>0</v>
      </c>
      <c r="H31" s="180" t="s">
        <v>88</v>
      </c>
      <c r="I31" s="154" t="s">
        <v>256</v>
      </c>
      <c r="J31" s="165" t="s">
        <v>264</v>
      </c>
      <c r="K31" s="155" t="s">
        <v>112</v>
      </c>
      <c r="L31" s="155" t="s">
        <v>112</v>
      </c>
      <c r="M31" s="155" t="s">
        <v>112</v>
      </c>
      <c r="N31" s="158" t="s">
        <v>113</v>
      </c>
      <c r="O31" s="158" t="s">
        <v>108</v>
      </c>
      <c r="P31" s="154" t="s">
        <v>260</v>
      </c>
      <c r="Q31" s="169"/>
    </row>
    <row r="32" spans="1:17" ht="20.100000000000001" customHeight="1" x14ac:dyDescent="0.3">
      <c r="A32" s="204"/>
      <c r="B32" s="202" t="s">
        <v>47</v>
      </c>
      <c r="C32" s="207" t="s">
        <v>69</v>
      </c>
      <c r="D32" s="208"/>
      <c r="E32" s="50">
        <f t="shared" ref="E32:G32" si="3">SUM(E33:E37)</f>
        <v>36</v>
      </c>
      <c r="F32" s="50">
        <f t="shared" si="3"/>
        <v>38</v>
      </c>
      <c r="G32" s="50">
        <f t="shared" si="3"/>
        <v>27</v>
      </c>
      <c r="H32" s="182"/>
      <c r="I32" s="160"/>
      <c r="J32" s="160"/>
      <c r="K32" s="160"/>
      <c r="L32" s="160"/>
      <c r="M32" s="160"/>
      <c r="N32" s="162"/>
      <c r="O32" s="162"/>
      <c r="P32" s="159"/>
      <c r="Q32" s="167"/>
    </row>
    <row r="33" spans="1:17" ht="20.100000000000001" customHeight="1" x14ac:dyDescent="0.3">
      <c r="A33" s="204"/>
      <c r="B33" s="202"/>
      <c r="C33" s="9" t="s">
        <v>11</v>
      </c>
      <c r="D33" s="21" t="s">
        <v>50</v>
      </c>
      <c r="E33" s="48">
        <v>5</v>
      </c>
      <c r="F33" s="48">
        <v>5</v>
      </c>
      <c r="G33" s="48">
        <v>0</v>
      </c>
      <c r="H33" s="180" t="s">
        <v>88</v>
      </c>
      <c r="I33" s="163">
        <v>0.41666666666666669</v>
      </c>
      <c r="J33" s="154" t="s">
        <v>178</v>
      </c>
      <c r="K33" s="155" t="s">
        <v>112</v>
      </c>
      <c r="L33" s="155" t="s">
        <v>112</v>
      </c>
      <c r="M33" s="155" t="s">
        <v>112</v>
      </c>
      <c r="N33" s="158" t="s">
        <v>113</v>
      </c>
      <c r="O33" s="158" t="s">
        <v>108</v>
      </c>
      <c r="P33" s="154" t="s">
        <v>173</v>
      </c>
      <c r="Q33" s="169"/>
    </row>
    <row r="34" spans="1:17" ht="20.100000000000001" customHeight="1" x14ac:dyDescent="0.3">
      <c r="A34" s="204"/>
      <c r="B34" s="202"/>
      <c r="C34" s="9" t="s">
        <v>11</v>
      </c>
      <c r="D34" s="21" t="s">
        <v>52</v>
      </c>
      <c r="E34" s="48">
        <v>17</v>
      </c>
      <c r="F34" s="48">
        <v>20</v>
      </c>
      <c r="G34" s="48">
        <v>18</v>
      </c>
      <c r="H34" s="180" t="s">
        <v>88</v>
      </c>
      <c r="I34" s="163">
        <v>0.58333333333333337</v>
      </c>
      <c r="J34" s="155" t="s">
        <v>127</v>
      </c>
      <c r="K34" s="155" t="s">
        <v>128</v>
      </c>
      <c r="L34" s="155" t="s">
        <v>93</v>
      </c>
      <c r="M34" s="155" t="s">
        <v>93</v>
      </c>
      <c r="N34" s="155" t="s">
        <v>94</v>
      </c>
      <c r="O34" s="156" t="s">
        <v>101</v>
      </c>
      <c r="P34" s="154" t="s">
        <v>129</v>
      </c>
      <c r="Q34" s="169"/>
    </row>
    <row r="35" spans="1:17" ht="20.100000000000001" customHeight="1" x14ac:dyDescent="0.3">
      <c r="A35" s="204"/>
      <c r="B35" s="202"/>
      <c r="C35" s="9" t="s">
        <v>11</v>
      </c>
      <c r="D35" s="21" t="s">
        <v>51</v>
      </c>
      <c r="E35" s="48">
        <v>4</v>
      </c>
      <c r="F35" s="48">
        <v>5</v>
      </c>
      <c r="G35" s="48">
        <v>1</v>
      </c>
      <c r="H35" s="180" t="s">
        <v>88</v>
      </c>
      <c r="I35" s="163">
        <v>0.58333333333333337</v>
      </c>
      <c r="J35" s="154" t="s">
        <v>185</v>
      </c>
      <c r="K35" s="155" t="s">
        <v>186</v>
      </c>
      <c r="L35" s="155" t="s">
        <v>112</v>
      </c>
      <c r="M35" s="155" t="s">
        <v>112</v>
      </c>
      <c r="N35" s="158" t="s">
        <v>113</v>
      </c>
      <c r="O35" s="158" t="s">
        <v>108</v>
      </c>
      <c r="P35" s="154" t="s">
        <v>187</v>
      </c>
      <c r="Q35" s="169"/>
    </row>
    <row r="36" spans="1:17" ht="20.100000000000001" customHeight="1" x14ac:dyDescent="0.3">
      <c r="A36" s="204"/>
      <c r="B36" s="202"/>
      <c r="C36" s="9" t="s">
        <v>11</v>
      </c>
      <c r="D36" s="21" t="s">
        <v>49</v>
      </c>
      <c r="E36" s="48">
        <v>5</v>
      </c>
      <c r="F36" s="48">
        <v>4</v>
      </c>
      <c r="G36" s="48">
        <v>3</v>
      </c>
      <c r="H36" s="180" t="s">
        <v>88</v>
      </c>
      <c r="I36" s="163">
        <v>0.58333333333333337</v>
      </c>
      <c r="J36" s="155" t="s">
        <v>177</v>
      </c>
      <c r="K36" s="155" t="s">
        <v>112</v>
      </c>
      <c r="L36" s="155" t="s">
        <v>93</v>
      </c>
      <c r="M36" s="155" t="s">
        <v>93</v>
      </c>
      <c r="N36" s="158" t="s">
        <v>113</v>
      </c>
      <c r="O36" s="158" t="s">
        <v>108</v>
      </c>
      <c r="P36" s="154" t="s">
        <v>114</v>
      </c>
      <c r="Q36" s="169"/>
    </row>
    <row r="37" spans="1:17" ht="20.100000000000001" customHeight="1" x14ac:dyDescent="0.3">
      <c r="A37" s="204"/>
      <c r="B37" s="202"/>
      <c r="C37" s="9" t="s">
        <v>11</v>
      </c>
      <c r="D37" s="21" t="s">
        <v>48</v>
      </c>
      <c r="E37" s="48">
        <v>5</v>
      </c>
      <c r="F37" s="48">
        <v>4</v>
      </c>
      <c r="G37" s="48">
        <v>5</v>
      </c>
      <c r="H37" s="180" t="s">
        <v>88</v>
      </c>
      <c r="I37" s="157">
        <v>0.58333333333333337</v>
      </c>
      <c r="J37" s="154" t="s">
        <v>234</v>
      </c>
      <c r="K37" s="155" t="s">
        <v>112</v>
      </c>
      <c r="L37" s="155" t="s">
        <v>112</v>
      </c>
      <c r="M37" s="155" t="s">
        <v>112</v>
      </c>
      <c r="N37" s="158" t="s">
        <v>235</v>
      </c>
      <c r="O37" s="158" t="s">
        <v>138</v>
      </c>
      <c r="P37" s="154" t="s">
        <v>139</v>
      </c>
      <c r="Q37" s="170"/>
    </row>
    <row r="38" spans="1:17" ht="20.100000000000001" customHeight="1" x14ac:dyDescent="0.3">
      <c r="A38" s="204"/>
      <c r="B38" s="199" t="s">
        <v>46</v>
      </c>
      <c r="C38" s="207" t="s">
        <v>69</v>
      </c>
      <c r="D38" s="208"/>
      <c r="E38" s="47">
        <f>SUM(E40:E41,E43:E45,E47:E48)</f>
        <v>42</v>
      </c>
      <c r="F38" s="47">
        <f>SUM(F40:F41,F43:F45,F47:F48)</f>
        <v>36</v>
      </c>
      <c r="G38" s="47">
        <f>SUM(G40:G41,G43:G45,G47:G48)</f>
        <v>30</v>
      </c>
      <c r="H38" s="182"/>
      <c r="I38" s="160"/>
      <c r="J38" s="160"/>
      <c r="K38" s="160"/>
      <c r="L38" s="160"/>
      <c r="M38" s="160"/>
      <c r="N38" s="162"/>
      <c r="O38" s="162"/>
      <c r="P38" s="159"/>
      <c r="Q38" s="167"/>
    </row>
    <row r="39" spans="1:17" ht="20.100000000000001" customHeight="1" x14ac:dyDescent="0.3">
      <c r="A39" s="204"/>
      <c r="B39" s="200"/>
      <c r="C39" s="2" t="s">
        <v>16</v>
      </c>
      <c r="D39" s="21" t="s">
        <v>53</v>
      </c>
      <c r="E39" s="45"/>
      <c r="F39" s="45"/>
      <c r="G39" s="45"/>
      <c r="H39" s="181"/>
      <c r="I39" s="159"/>
      <c r="J39" s="159"/>
      <c r="K39" s="160"/>
      <c r="L39" s="160"/>
      <c r="M39" s="160"/>
      <c r="N39" s="162"/>
      <c r="O39" s="162"/>
      <c r="P39" s="159"/>
      <c r="Q39" s="171"/>
    </row>
    <row r="40" spans="1:17" ht="20.100000000000001" customHeight="1" x14ac:dyDescent="0.3">
      <c r="A40" s="204"/>
      <c r="B40" s="200"/>
      <c r="C40" s="2" t="s">
        <v>16</v>
      </c>
      <c r="D40" s="21" t="s">
        <v>54</v>
      </c>
      <c r="E40" s="48">
        <v>8</v>
      </c>
      <c r="F40" s="48">
        <v>6</v>
      </c>
      <c r="G40" s="48">
        <v>4</v>
      </c>
      <c r="H40" s="180" t="s">
        <v>88</v>
      </c>
      <c r="I40" s="157">
        <v>0.58333333333333337</v>
      </c>
      <c r="J40" s="154" t="s">
        <v>229</v>
      </c>
      <c r="K40" s="155" t="s">
        <v>93</v>
      </c>
      <c r="L40" s="155" t="s">
        <v>93</v>
      </c>
      <c r="M40" s="155" t="s">
        <v>93</v>
      </c>
      <c r="N40" s="158" t="s">
        <v>230</v>
      </c>
      <c r="O40" s="158" t="s">
        <v>231</v>
      </c>
      <c r="P40" s="154" t="s">
        <v>232</v>
      </c>
      <c r="Q40" s="170"/>
    </row>
    <row r="41" spans="1:17" ht="20.100000000000001" customHeight="1" x14ac:dyDescent="0.3">
      <c r="A41" s="204"/>
      <c r="B41" s="200"/>
      <c r="C41" s="2" t="s">
        <v>16</v>
      </c>
      <c r="D41" s="20" t="s">
        <v>55</v>
      </c>
      <c r="E41" s="46">
        <v>8</v>
      </c>
      <c r="F41" s="46">
        <v>5</v>
      </c>
      <c r="G41" s="46">
        <v>2</v>
      </c>
      <c r="H41" s="180" t="s">
        <v>88</v>
      </c>
      <c r="I41" s="157">
        <v>0.58333333333333337</v>
      </c>
      <c r="J41" s="154" t="s">
        <v>229</v>
      </c>
      <c r="K41" s="155" t="s">
        <v>93</v>
      </c>
      <c r="L41" s="155" t="s">
        <v>93</v>
      </c>
      <c r="M41" s="155" t="s">
        <v>93</v>
      </c>
      <c r="N41" s="158" t="s">
        <v>230</v>
      </c>
      <c r="O41" s="158" t="s">
        <v>231</v>
      </c>
      <c r="P41" s="154" t="s">
        <v>232</v>
      </c>
      <c r="Q41" s="169"/>
    </row>
    <row r="42" spans="1:17" ht="20.100000000000001" customHeight="1" x14ac:dyDescent="0.3">
      <c r="A42" s="204"/>
      <c r="B42" s="200"/>
      <c r="C42" s="2" t="s">
        <v>16</v>
      </c>
      <c r="D42" s="20" t="s">
        <v>56</v>
      </c>
      <c r="E42" s="45"/>
      <c r="F42" s="45"/>
      <c r="G42" s="45"/>
      <c r="H42" s="181"/>
      <c r="I42" s="159"/>
      <c r="J42" s="159"/>
      <c r="K42" s="160"/>
      <c r="L42" s="160"/>
      <c r="M42" s="160"/>
      <c r="N42" s="159"/>
      <c r="O42" s="159"/>
      <c r="P42" s="159"/>
      <c r="Q42" s="167"/>
    </row>
    <row r="43" spans="1:17" ht="20.100000000000001" customHeight="1" x14ac:dyDescent="0.3">
      <c r="A43" s="204"/>
      <c r="B43" s="200"/>
      <c r="C43" s="2" t="s">
        <v>16</v>
      </c>
      <c r="D43" s="20" t="s">
        <v>57</v>
      </c>
      <c r="E43" s="46">
        <v>5</v>
      </c>
      <c r="F43" s="46">
        <v>5</v>
      </c>
      <c r="G43" s="46">
        <v>5</v>
      </c>
      <c r="H43" s="180" t="s">
        <v>88</v>
      </c>
      <c r="I43" s="157">
        <v>0.41666666666666669</v>
      </c>
      <c r="J43" s="155" t="s">
        <v>214</v>
      </c>
      <c r="K43" s="155" t="s">
        <v>112</v>
      </c>
      <c r="L43" s="155" t="s">
        <v>215</v>
      </c>
      <c r="M43" s="155" t="s">
        <v>112</v>
      </c>
      <c r="N43" s="154" t="s">
        <v>107</v>
      </c>
      <c r="O43" s="158" t="s">
        <v>108</v>
      </c>
      <c r="P43" s="154"/>
      <c r="Q43" s="169"/>
    </row>
    <row r="44" spans="1:17" ht="20.100000000000001" customHeight="1" x14ac:dyDescent="0.3">
      <c r="A44" s="204"/>
      <c r="B44" s="200"/>
      <c r="C44" s="2" t="s">
        <v>16</v>
      </c>
      <c r="D44" s="20" t="s">
        <v>58</v>
      </c>
      <c r="E44" s="46">
        <v>6</v>
      </c>
      <c r="F44" s="46">
        <v>6</v>
      </c>
      <c r="G44" s="46">
        <v>5</v>
      </c>
      <c r="H44" s="180" t="s">
        <v>88</v>
      </c>
      <c r="I44" s="157">
        <v>0.41666666666666669</v>
      </c>
      <c r="J44" s="154" t="s">
        <v>262</v>
      </c>
      <c r="K44" s="166" t="s">
        <v>112</v>
      </c>
      <c r="L44" s="155" t="s">
        <v>112</v>
      </c>
      <c r="M44" s="155" t="s">
        <v>112</v>
      </c>
      <c r="N44" s="165" t="s">
        <v>113</v>
      </c>
      <c r="O44" s="165" t="s">
        <v>108</v>
      </c>
      <c r="P44" s="154" t="s">
        <v>223</v>
      </c>
      <c r="Q44" s="169"/>
    </row>
    <row r="45" spans="1:17" ht="20.100000000000001" customHeight="1" x14ac:dyDescent="0.3">
      <c r="A45" s="204"/>
      <c r="B45" s="200"/>
      <c r="C45" s="2" t="s">
        <v>16</v>
      </c>
      <c r="D45" s="20" t="s">
        <v>59</v>
      </c>
      <c r="E45" s="46">
        <v>6</v>
      </c>
      <c r="F45" s="46">
        <v>5</v>
      </c>
      <c r="G45" s="46">
        <v>5</v>
      </c>
      <c r="H45" s="180" t="s">
        <v>88</v>
      </c>
      <c r="I45" s="163">
        <v>0.58333333333333337</v>
      </c>
      <c r="J45" s="155" t="s">
        <v>252</v>
      </c>
      <c r="K45" s="155" t="s">
        <v>112</v>
      </c>
      <c r="L45" s="155" t="s">
        <v>112</v>
      </c>
      <c r="M45" s="155" t="s">
        <v>112</v>
      </c>
      <c r="N45" s="165" t="s">
        <v>107</v>
      </c>
      <c r="O45" s="155" t="s">
        <v>108</v>
      </c>
      <c r="P45" s="154" t="s">
        <v>265</v>
      </c>
      <c r="Q45" s="169"/>
    </row>
    <row r="46" spans="1:17" ht="20.100000000000001" customHeight="1" x14ac:dyDescent="0.3">
      <c r="A46" s="204"/>
      <c r="B46" s="200"/>
      <c r="C46" s="2" t="s">
        <v>16</v>
      </c>
      <c r="D46" s="20" t="s">
        <v>60</v>
      </c>
      <c r="E46" s="45"/>
      <c r="F46" s="45"/>
      <c r="G46" s="45"/>
      <c r="H46" s="182"/>
      <c r="I46" s="160"/>
      <c r="J46" s="159"/>
      <c r="K46" s="160"/>
      <c r="L46" s="160"/>
      <c r="M46" s="160"/>
      <c r="N46" s="159"/>
      <c r="O46" s="159"/>
      <c r="P46" s="159"/>
      <c r="Q46" s="167"/>
    </row>
    <row r="47" spans="1:17" ht="20.100000000000001" customHeight="1" x14ac:dyDescent="0.3">
      <c r="A47" s="204"/>
      <c r="B47" s="200"/>
      <c r="C47" s="2" t="s">
        <v>16</v>
      </c>
      <c r="D47" s="20" t="s">
        <v>61</v>
      </c>
      <c r="E47" s="46">
        <v>6</v>
      </c>
      <c r="F47" s="46">
        <v>6</v>
      </c>
      <c r="G47" s="46">
        <v>9</v>
      </c>
      <c r="H47" s="180" t="s">
        <v>88</v>
      </c>
      <c r="I47" s="163">
        <v>0.58333333333333337</v>
      </c>
      <c r="J47" s="155" t="s">
        <v>271</v>
      </c>
      <c r="K47" s="155" t="s">
        <v>92</v>
      </c>
      <c r="L47" s="155" t="s">
        <v>112</v>
      </c>
      <c r="M47" s="155" t="s">
        <v>112</v>
      </c>
      <c r="N47" s="155" t="s">
        <v>94</v>
      </c>
      <c r="O47" s="156" t="s">
        <v>95</v>
      </c>
      <c r="P47" s="154" t="s">
        <v>96</v>
      </c>
      <c r="Q47" s="169"/>
    </row>
    <row r="48" spans="1:17" ht="20.100000000000001" customHeight="1" x14ac:dyDescent="0.3">
      <c r="A48" s="204"/>
      <c r="B48" s="201"/>
      <c r="C48" s="2" t="s">
        <v>16</v>
      </c>
      <c r="D48" s="22" t="s">
        <v>62</v>
      </c>
      <c r="E48" s="46">
        <v>3</v>
      </c>
      <c r="F48" s="46">
        <v>3</v>
      </c>
      <c r="G48" s="46">
        <v>0</v>
      </c>
      <c r="H48" s="180" t="s">
        <v>88</v>
      </c>
      <c r="I48" s="163">
        <v>0.58333333333333337</v>
      </c>
      <c r="J48" s="155" t="s">
        <v>271</v>
      </c>
      <c r="K48" s="155" t="s">
        <v>92</v>
      </c>
      <c r="L48" s="155" t="s">
        <v>112</v>
      </c>
      <c r="M48" s="155" t="s">
        <v>112</v>
      </c>
      <c r="N48" s="155" t="s">
        <v>94</v>
      </c>
      <c r="O48" s="156" t="s">
        <v>95</v>
      </c>
      <c r="P48" s="154" t="s">
        <v>96</v>
      </c>
      <c r="Q48" s="169"/>
    </row>
    <row r="49" spans="1:17" ht="20.100000000000001" customHeight="1" x14ac:dyDescent="0.3">
      <c r="A49" s="204"/>
      <c r="B49" s="199" t="s">
        <v>63</v>
      </c>
      <c r="C49" s="207" t="s">
        <v>69</v>
      </c>
      <c r="D49" s="208"/>
      <c r="E49" s="50">
        <f t="shared" ref="E49:G49" si="4">SUM(E50:E53)</f>
        <v>25</v>
      </c>
      <c r="F49" s="50">
        <f t="shared" si="4"/>
        <v>20</v>
      </c>
      <c r="G49" s="50">
        <f t="shared" si="4"/>
        <v>17</v>
      </c>
      <c r="H49" s="182"/>
      <c r="I49" s="160"/>
      <c r="J49" s="160"/>
      <c r="K49" s="160"/>
      <c r="L49" s="160"/>
      <c r="M49" s="160"/>
      <c r="N49" s="162"/>
      <c r="O49" s="162"/>
      <c r="P49" s="159"/>
      <c r="Q49" s="167"/>
    </row>
    <row r="50" spans="1:17" ht="20.100000000000001" customHeight="1" x14ac:dyDescent="0.3">
      <c r="A50" s="204"/>
      <c r="B50" s="200"/>
      <c r="C50" s="2" t="s">
        <v>64</v>
      </c>
      <c r="D50" s="22" t="s">
        <v>65</v>
      </c>
      <c r="E50" s="46">
        <v>10</v>
      </c>
      <c r="F50" s="46">
        <v>10</v>
      </c>
      <c r="G50" s="46">
        <v>8</v>
      </c>
      <c r="H50" s="180" t="s">
        <v>88</v>
      </c>
      <c r="I50" s="163">
        <v>0.58333333333333337</v>
      </c>
      <c r="J50" s="155" t="s">
        <v>195</v>
      </c>
      <c r="K50" s="155" t="s">
        <v>128</v>
      </c>
      <c r="L50" s="155" t="s">
        <v>112</v>
      </c>
      <c r="M50" s="155" t="s">
        <v>112</v>
      </c>
      <c r="N50" s="155" t="s">
        <v>266</v>
      </c>
      <c r="O50" s="156" t="s">
        <v>197</v>
      </c>
      <c r="P50" s="154" t="s">
        <v>198</v>
      </c>
      <c r="Q50" s="169"/>
    </row>
    <row r="51" spans="1:17" ht="20.100000000000001" customHeight="1" x14ac:dyDescent="0.3">
      <c r="A51" s="204"/>
      <c r="B51" s="200"/>
      <c r="C51" s="2" t="s">
        <v>64</v>
      </c>
      <c r="D51" s="22" t="s">
        <v>66</v>
      </c>
      <c r="E51" s="46">
        <v>7</v>
      </c>
      <c r="F51" s="46">
        <v>6</v>
      </c>
      <c r="G51" s="46">
        <v>5</v>
      </c>
      <c r="H51" s="180" t="s">
        <v>88</v>
      </c>
      <c r="I51" s="163">
        <v>0.375</v>
      </c>
      <c r="J51" s="165" t="s">
        <v>248</v>
      </c>
      <c r="K51" s="155" t="s">
        <v>133</v>
      </c>
      <c r="L51" s="155" t="s">
        <v>112</v>
      </c>
      <c r="M51" s="155" t="s">
        <v>112</v>
      </c>
      <c r="N51" s="165" t="s">
        <v>267</v>
      </c>
      <c r="O51" s="165" t="s">
        <v>268</v>
      </c>
      <c r="P51" s="154" t="s">
        <v>249</v>
      </c>
      <c r="Q51" s="169"/>
    </row>
    <row r="52" spans="1:17" ht="20.100000000000001" customHeight="1" x14ac:dyDescent="0.3">
      <c r="A52" s="204"/>
      <c r="B52" s="200"/>
      <c r="C52" s="2" t="s">
        <v>64</v>
      </c>
      <c r="D52" s="21" t="s">
        <v>67</v>
      </c>
      <c r="E52" s="48">
        <v>3</v>
      </c>
      <c r="F52" s="48">
        <v>4</v>
      </c>
      <c r="G52" s="48">
        <v>4</v>
      </c>
      <c r="H52" s="180" t="s">
        <v>88</v>
      </c>
      <c r="I52" s="163">
        <v>0.58333333333333337</v>
      </c>
      <c r="J52" s="155" t="s">
        <v>226</v>
      </c>
      <c r="K52" s="155" t="s">
        <v>92</v>
      </c>
      <c r="L52" s="155" t="s">
        <v>93</v>
      </c>
      <c r="M52" s="155" t="s">
        <v>93</v>
      </c>
      <c r="N52" s="155" t="s">
        <v>94</v>
      </c>
      <c r="O52" s="156" t="s">
        <v>101</v>
      </c>
      <c r="P52" s="154" t="s">
        <v>227</v>
      </c>
      <c r="Q52" s="169"/>
    </row>
    <row r="53" spans="1:17" ht="20.100000000000001" customHeight="1" x14ac:dyDescent="0.3">
      <c r="A53" s="204"/>
      <c r="B53" s="201"/>
      <c r="C53" s="2" t="s">
        <v>64</v>
      </c>
      <c r="D53" s="20" t="s">
        <v>68</v>
      </c>
      <c r="E53" s="46">
        <v>5</v>
      </c>
      <c r="F53" s="46">
        <v>0</v>
      </c>
      <c r="G53" s="46">
        <v>0</v>
      </c>
      <c r="H53" s="180" t="s">
        <v>88</v>
      </c>
      <c r="I53" s="163">
        <v>0.58333333333333337</v>
      </c>
      <c r="J53" s="158" t="s">
        <v>120</v>
      </c>
      <c r="K53" s="155" t="s">
        <v>93</v>
      </c>
      <c r="L53" s="155" t="s">
        <v>93</v>
      </c>
      <c r="M53" s="155" t="s">
        <v>93</v>
      </c>
      <c r="N53" s="155" t="s">
        <v>121</v>
      </c>
      <c r="O53" s="156" t="s">
        <v>122</v>
      </c>
      <c r="P53" s="154" t="s">
        <v>123</v>
      </c>
      <c r="Q53" s="169"/>
    </row>
    <row r="54" spans="1:17" ht="27" customHeight="1" thickBot="1" x14ac:dyDescent="0.35">
      <c r="A54" s="197" t="s">
        <v>81</v>
      </c>
      <c r="B54" s="198"/>
      <c r="C54" s="198"/>
      <c r="D54" s="198"/>
      <c r="E54" s="40">
        <f t="shared" ref="E54:G54" si="5">SUM(E6,E13,E23,E30,E32,E38,E49)</f>
        <v>190</v>
      </c>
      <c r="F54" s="40">
        <f t="shared" si="5"/>
        <v>176</v>
      </c>
      <c r="G54" s="40">
        <f t="shared" si="5"/>
        <v>135</v>
      </c>
      <c r="H54" s="184"/>
      <c r="I54" s="172"/>
      <c r="J54" s="173"/>
      <c r="K54" s="174"/>
      <c r="L54" s="174"/>
      <c r="M54" s="175"/>
      <c r="N54" s="176"/>
      <c r="O54" s="177"/>
      <c r="P54" s="176"/>
      <c r="Q54" s="178"/>
    </row>
    <row r="55" spans="1:17" x14ac:dyDescent="0.3">
      <c r="A55" s="1"/>
      <c r="B55" s="1"/>
      <c r="C55" s="1"/>
      <c r="D55" s="1"/>
      <c r="E55" s="49"/>
      <c r="F55" s="49"/>
      <c r="G55" s="49"/>
      <c r="H55" s="10"/>
      <c r="I55" s="10"/>
      <c r="J55" s="1"/>
      <c r="K55" s="4"/>
      <c r="L55" s="4"/>
      <c r="M55" s="4"/>
      <c r="N55" s="1"/>
      <c r="O55" s="10"/>
      <c r="P55" s="1"/>
      <c r="Q55" s="1"/>
    </row>
    <row r="56" spans="1:17" x14ac:dyDescent="0.3">
      <c r="A56" s="1"/>
      <c r="B56" s="1"/>
      <c r="C56" s="1"/>
      <c r="D56" s="1"/>
      <c r="E56" s="49"/>
      <c r="F56" s="49"/>
      <c r="G56" s="49"/>
      <c r="H56" s="10"/>
      <c r="I56" s="10"/>
      <c r="J56" s="1"/>
      <c r="K56" s="4"/>
      <c r="L56" s="4"/>
      <c r="M56" s="4"/>
      <c r="N56" s="1"/>
      <c r="O56" s="10"/>
      <c r="P56" s="1"/>
      <c r="Q56" s="1"/>
    </row>
    <row r="57" spans="1:17" x14ac:dyDescent="0.3">
      <c r="A57" s="1"/>
      <c r="B57" s="1"/>
      <c r="C57" s="1"/>
      <c r="D57" s="1"/>
      <c r="E57" s="49"/>
      <c r="F57" s="49"/>
      <c r="G57" s="49"/>
      <c r="H57" s="10"/>
      <c r="I57" s="10"/>
      <c r="J57" s="1"/>
      <c r="K57" s="4"/>
      <c r="L57" s="4"/>
      <c r="M57" s="4"/>
      <c r="N57" s="1"/>
      <c r="O57" s="10"/>
      <c r="P57" s="1"/>
      <c r="Q57" s="1"/>
    </row>
    <row r="58" spans="1:17" ht="16.5" customHeight="1" x14ac:dyDescent="0.3">
      <c r="A58" s="1"/>
      <c r="B58" s="1"/>
      <c r="C58" s="1"/>
      <c r="D58" s="1"/>
      <c r="E58" s="49"/>
      <c r="F58" s="49"/>
      <c r="G58" s="49"/>
      <c r="H58" s="10"/>
      <c r="I58" s="10"/>
      <c r="J58" s="1"/>
      <c r="K58" s="4"/>
      <c r="L58" s="4"/>
      <c r="M58" s="4"/>
      <c r="N58" s="1"/>
      <c r="O58" s="10"/>
      <c r="P58" s="1"/>
      <c r="Q58" s="1"/>
    </row>
    <row r="59" spans="1:17" x14ac:dyDescent="0.3">
      <c r="A59" s="1"/>
      <c r="B59" s="1"/>
      <c r="C59" s="1"/>
      <c r="D59" s="1"/>
      <c r="E59" s="49"/>
      <c r="F59" s="49"/>
      <c r="G59" s="49"/>
      <c r="H59" s="10"/>
      <c r="I59" s="10"/>
      <c r="J59" s="1"/>
      <c r="K59" s="4"/>
      <c r="L59" s="4"/>
      <c r="M59" s="4"/>
      <c r="N59" s="1"/>
      <c r="O59" s="10"/>
      <c r="P59" s="1"/>
      <c r="Q59" s="1"/>
    </row>
    <row r="60" spans="1:17" x14ac:dyDescent="0.3">
      <c r="A60" s="1"/>
      <c r="B60" s="1"/>
      <c r="C60" s="1"/>
      <c r="D60" s="1"/>
      <c r="E60" s="49"/>
      <c r="F60" s="49"/>
      <c r="G60" s="49"/>
      <c r="H60" s="10"/>
      <c r="I60" s="10"/>
      <c r="J60" s="1"/>
      <c r="K60" s="4"/>
      <c r="L60" s="4"/>
      <c r="M60" s="4"/>
      <c r="N60" s="1"/>
      <c r="O60" s="10"/>
      <c r="P60" s="1"/>
      <c r="Q60" s="1"/>
    </row>
    <row r="61" spans="1:17" ht="16.5" customHeight="1" x14ac:dyDescent="0.3">
      <c r="A61" s="1"/>
      <c r="B61" s="1"/>
      <c r="C61" s="1"/>
      <c r="D61" s="1"/>
      <c r="E61" s="49"/>
      <c r="F61" s="49"/>
      <c r="G61" s="49"/>
      <c r="H61" s="10"/>
      <c r="I61" s="10"/>
      <c r="J61" s="1"/>
      <c r="K61" s="4"/>
      <c r="L61" s="4"/>
      <c r="M61" s="4"/>
      <c r="N61" s="1"/>
      <c r="O61" s="10"/>
      <c r="P61" s="1"/>
      <c r="Q61" s="1"/>
    </row>
    <row r="62" spans="1:17" x14ac:dyDescent="0.3">
      <c r="A62" s="1"/>
      <c r="B62" s="1"/>
      <c r="C62" s="1"/>
      <c r="D62" s="1"/>
      <c r="E62" s="49"/>
      <c r="F62" s="49"/>
      <c r="G62" s="49"/>
      <c r="H62" s="10"/>
      <c r="I62" s="10"/>
      <c r="J62" s="1"/>
      <c r="K62" s="4"/>
      <c r="L62" s="4"/>
      <c r="M62" s="4"/>
      <c r="N62" s="1"/>
      <c r="O62" s="10"/>
      <c r="P62" s="1"/>
      <c r="Q62" s="1"/>
    </row>
    <row r="63" spans="1:17" x14ac:dyDescent="0.3">
      <c r="A63" s="1"/>
      <c r="B63" s="1"/>
      <c r="C63" s="1"/>
      <c r="D63" s="1"/>
      <c r="E63" s="49"/>
      <c r="F63" s="49"/>
      <c r="G63" s="49"/>
      <c r="H63" s="10"/>
      <c r="I63" s="10"/>
      <c r="J63" s="1"/>
      <c r="K63" s="4"/>
      <c r="L63" s="4"/>
      <c r="M63" s="4"/>
      <c r="N63" s="1"/>
      <c r="O63" s="10"/>
      <c r="P63" s="1"/>
      <c r="Q63" s="1"/>
    </row>
    <row r="64" spans="1:17" x14ac:dyDescent="0.3">
      <c r="A64" s="1"/>
      <c r="B64" s="1"/>
      <c r="C64" s="1"/>
      <c r="D64" s="1"/>
      <c r="E64" s="49"/>
      <c r="F64" s="49"/>
      <c r="G64" s="49"/>
      <c r="H64" s="10"/>
      <c r="I64" s="10"/>
      <c r="J64" s="1"/>
      <c r="K64" s="4"/>
      <c r="L64" s="4"/>
      <c r="M64" s="4"/>
      <c r="N64" s="1"/>
      <c r="O64" s="10"/>
      <c r="P64" s="1"/>
      <c r="Q64" s="1"/>
    </row>
    <row r="65" spans="1:17" x14ac:dyDescent="0.3">
      <c r="A65" s="1"/>
      <c r="B65" s="1"/>
      <c r="C65" s="1"/>
      <c r="D65" s="1"/>
      <c r="E65" s="49"/>
      <c r="F65" s="49"/>
      <c r="G65" s="49"/>
      <c r="H65" s="10"/>
      <c r="I65" s="10"/>
      <c r="J65" s="1"/>
      <c r="K65" s="4"/>
      <c r="L65" s="4"/>
      <c r="M65" s="4"/>
      <c r="N65" s="1"/>
      <c r="O65" s="10"/>
      <c r="P65" s="1"/>
      <c r="Q65" s="1"/>
    </row>
    <row r="66" spans="1:17" ht="16.5" customHeight="1" x14ac:dyDescent="0.3">
      <c r="A66" s="1"/>
      <c r="B66" s="1"/>
      <c r="C66" s="1"/>
      <c r="D66" s="1"/>
      <c r="E66" s="49"/>
      <c r="F66" s="49"/>
      <c r="G66" s="49"/>
      <c r="H66" s="10"/>
      <c r="I66" s="10"/>
      <c r="J66" s="1"/>
      <c r="K66" s="4"/>
      <c r="L66" s="4"/>
      <c r="M66" s="4"/>
      <c r="N66" s="1"/>
      <c r="O66" s="10"/>
      <c r="P66" s="1"/>
      <c r="Q66" s="1"/>
    </row>
    <row r="67" spans="1:17" x14ac:dyDescent="0.3">
      <c r="A67" s="1"/>
      <c r="B67" s="1"/>
      <c r="C67" s="1"/>
      <c r="D67" s="1"/>
      <c r="E67" s="49"/>
      <c r="F67" s="49"/>
      <c r="G67" s="49"/>
      <c r="H67" s="10"/>
      <c r="I67" s="10"/>
      <c r="J67" s="1"/>
      <c r="K67" s="4"/>
      <c r="L67" s="4"/>
      <c r="M67" s="4"/>
      <c r="N67" s="1"/>
      <c r="O67" s="10"/>
      <c r="P67" s="1"/>
      <c r="Q67" s="1"/>
    </row>
    <row r="68" spans="1:17" x14ac:dyDescent="0.3">
      <c r="A68" s="1"/>
      <c r="B68" s="1"/>
      <c r="C68" s="1"/>
      <c r="D68" s="1"/>
      <c r="E68" s="49"/>
      <c r="F68" s="49"/>
      <c r="G68" s="49"/>
      <c r="H68" s="10"/>
      <c r="I68" s="10"/>
      <c r="J68" s="1"/>
      <c r="K68" s="4"/>
      <c r="L68" s="4"/>
      <c r="M68" s="4"/>
      <c r="N68" s="1"/>
      <c r="O68" s="10"/>
      <c r="P68" s="1"/>
      <c r="Q68" s="1"/>
    </row>
    <row r="69" spans="1:17" x14ac:dyDescent="0.3">
      <c r="A69" s="1"/>
      <c r="B69" s="1"/>
      <c r="C69" s="1"/>
      <c r="D69" s="1"/>
      <c r="E69" s="49"/>
      <c r="F69" s="49"/>
      <c r="G69" s="49"/>
      <c r="H69" s="10"/>
      <c r="I69" s="10"/>
      <c r="J69" s="1"/>
      <c r="K69" s="4"/>
      <c r="L69" s="4"/>
      <c r="M69" s="4"/>
      <c r="N69" s="1"/>
      <c r="O69" s="10"/>
      <c r="P69" s="1"/>
      <c r="Q69" s="1"/>
    </row>
    <row r="70" spans="1:17" x14ac:dyDescent="0.3">
      <c r="A70" s="1"/>
      <c r="B70" s="1"/>
      <c r="C70" s="1"/>
      <c r="D70" s="1"/>
      <c r="E70" s="49"/>
      <c r="F70" s="49"/>
      <c r="G70" s="49"/>
      <c r="H70" s="10"/>
      <c r="I70" s="10"/>
      <c r="J70" s="1"/>
      <c r="K70" s="4"/>
      <c r="L70" s="4"/>
      <c r="M70" s="4"/>
      <c r="N70" s="1"/>
      <c r="O70" s="10"/>
      <c r="P70" s="1"/>
      <c r="Q70" s="1"/>
    </row>
    <row r="71" spans="1:17" x14ac:dyDescent="0.3">
      <c r="A71" s="1"/>
      <c r="B71" s="1"/>
      <c r="C71" s="1"/>
      <c r="D71" s="1"/>
      <c r="E71" s="49"/>
      <c r="F71" s="49"/>
      <c r="G71" s="49"/>
      <c r="H71" s="10"/>
      <c r="I71" s="10"/>
      <c r="J71" s="1"/>
      <c r="K71" s="4"/>
      <c r="L71" s="4"/>
      <c r="M71" s="4"/>
      <c r="N71" s="1"/>
      <c r="O71" s="10"/>
      <c r="P71" s="1"/>
      <c r="Q71" s="1"/>
    </row>
    <row r="72" spans="1:17" x14ac:dyDescent="0.3">
      <c r="A72" s="1"/>
      <c r="B72" s="1"/>
      <c r="C72" s="1"/>
      <c r="D72" s="1"/>
      <c r="E72" s="49"/>
      <c r="F72" s="49"/>
      <c r="G72" s="49"/>
      <c r="H72" s="10"/>
      <c r="I72" s="10"/>
      <c r="J72" s="1"/>
      <c r="K72" s="4"/>
      <c r="L72" s="4"/>
      <c r="M72" s="4"/>
      <c r="N72" s="1"/>
      <c r="O72" s="10"/>
      <c r="P72" s="1"/>
      <c r="Q72" s="1"/>
    </row>
    <row r="73" spans="1:17" x14ac:dyDescent="0.3">
      <c r="A73" s="1"/>
      <c r="B73" s="1"/>
      <c r="C73" s="1"/>
      <c r="D73" s="1"/>
      <c r="E73" s="49"/>
      <c r="F73" s="49"/>
      <c r="G73" s="49"/>
      <c r="H73" s="10"/>
      <c r="I73" s="10"/>
      <c r="J73" s="1"/>
      <c r="K73" s="4"/>
      <c r="L73" s="4"/>
      <c r="M73" s="4"/>
      <c r="N73" s="1"/>
      <c r="O73" s="10"/>
      <c r="P73" s="1"/>
      <c r="Q73" s="1"/>
    </row>
    <row r="74" spans="1:17" x14ac:dyDescent="0.3">
      <c r="A74" s="1"/>
      <c r="B74" s="1"/>
      <c r="C74" s="1"/>
      <c r="D74" s="1"/>
      <c r="E74" s="49"/>
      <c r="F74" s="49"/>
      <c r="G74" s="49"/>
      <c r="H74" s="10"/>
      <c r="I74" s="10"/>
      <c r="J74" s="1"/>
      <c r="K74" s="4"/>
      <c r="L74" s="4"/>
      <c r="M74" s="4"/>
      <c r="N74" s="1"/>
      <c r="O74" s="10"/>
      <c r="P74" s="1"/>
      <c r="Q74" s="1"/>
    </row>
    <row r="75" spans="1:17" x14ac:dyDescent="0.3">
      <c r="A75" s="1"/>
      <c r="B75" s="1"/>
      <c r="C75" s="1"/>
      <c r="D75" s="1"/>
      <c r="E75" s="49"/>
      <c r="F75" s="49"/>
      <c r="G75" s="49"/>
      <c r="H75" s="10"/>
      <c r="I75" s="10"/>
      <c r="J75" s="1"/>
      <c r="K75" s="4"/>
      <c r="L75" s="4"/>
      <c r="M75" s="4"/>
      <c r="N75" s="1"/>
      <c r="O75" s="10"/>
      <c r="P75" s="1"/>
      <c r="Q75" s="1"/>
    </row>
    <row r="76" spans="1:17" ht="16.5" customHeight="1" x14ac:dyDescent="0.3">
      <c r="A76" s="1"/>
      <c r="B76" s="1"/>
      <c r="C76" s="1"/>
      <c r="D76" s="1"/>
      <c r="E76" s="49"/>
      <c r="F76" s="49"/>
      <c r="G76" s="49"/>
      <c r="H76" s="10"/>
      <c r="I76" s="10"/>
      <c r="J76" s="1"/>
      <c r="K76" s="4"/>
      <c r="L76" s="4"/>
      <c r="M76" s="4"/>
      <c r="N76" s="1"/>
      <c r="O76" s="10"/>
      <c r="P76" s="1"/>
      <c r="Q76" s="1"/>
    </row>
    <row r="77" spans="1:17" x14ac:dyDescent="0.3">
      <c r="A77" s="1"/>
      <c r="B77" s="1"/>
      <c r="C77" s="1"/>
      <c r="D77" s="1"/>
      <c r="E77" s="49"/>
      <c r="F77" s="49"/>
      <c r="G77" s="49"/>
      <c r="H77" s="10"/>
      <c r="I77" s="10"/>
      <c r="J77" s="1"/>
      <c r="K77" s="4"/>
      <c r="L77" s="4"/>
      <c r="M77" s="4"/>
      <c r="N77" s="1"/>
      <c r="O77" s="10"/>
      <c r="P77" s="1"/>
      <c r="Q77" s="1"/>
    </row>
    <row r="78" spans="1:17" x14ac:dyDescent="0.3">
      <c r="A78" s="1"/>
      <c r="B78" s="1"/>
      <c r="C78" s="1"/>
      <c r="D78" s="1"/>
      <c r="E78" s="49"/>
      <c r="F78" s="49"/>
      <c r="G78" s="49"/>
      <c r="H78" s="10"/>
      <c r="I78" s="10"/>
      <c r="J78" s="1"/>
      <c r="K78" s="4"/>
      <c r="L78" s="4"/>
      <c r="M78" s="4"/>
      <c r="N78" s="1"/>
      <c r="O78" s="10"/>
      <c r="P78" s="1"/>
      <c r="Q78" s="1"/>
    </row>
    <row r="79" spans="1:17" x14ac:dyDescent="0.3">
      <c r="A79" s="1"/>
      <c r="B79" s="1"/>
      <c r="C79" s="1"/>
      <c r="D79" s="1"/>
      <c r="E79" s="49"/>
      <c r="F79" s="49"/>
      <c r="G79" s="49"/>
      <c r="H79" s="10"/>
      <c r="I79" s="10"/>
      <c r="J79" s="1"/>
      <c r="K79" s="4"/>
      <c r="L79" s="4"/>
      <c r="M79" s="4"/>
      <c r="N79" s="1"/>
      <c r="O79" s="10"/>
      <c r="P79" s="1"/>
      <c r="Q79" s="1"/>
    </row>
    <row r="80" spans="1:17" x14ac:dyDescent="0.3">
      <c r="A80" s="1"/>
      <c r="B80" s="1"/>
      <c r="C80" s="1"/>
      <c r="D80" s="1"/>
      <c r="E80" s="49"/>
      <c r="F80" s="49"/>
      <c r="G80" s="49"/>
      <c r="H80" s="10"/>
      <c r="I80" s="10"/>
      <c r="J80" s="1"/>
      <c r="K80" s="4"/>
      <c r="L80" s="4"/>
      <c r="M80" s="4"/>
      <c r="N80" s="1"/>
      <c r="O80" s="10"/>
      <c r="P80" s="1"/>
      <c r="Q80" s="1"/>
    </row>
    <row r="81" spans="1:17" x14ac:dyDescent="0.3">
      <c r="A81" s="1"/>
      <c r="B81" s="1"/>
      <c r="C81" s="1"/>
      <c r="D81" s="1"/>
      <c r="E81" s="49"/>
      <c r="F81" s="49"/>
      <c r="G81" s="49"/>
      <c r="H81" s="10"/>
      <c r="I81" s="10"/>
      <c r="J81" s="1"/>
      <c r="K81" s="4"/>
      <c r="L81" s="4"/>
      <c r="M81" s="4"/>
      <c r="N81" s="1"/>
      <c r="O81" s="10"/>
      <c r="P81" s="1"/>
      <c r="Q81" s="1"/>
    </row>
    <row r="82" spans="1:17" x14ac:dyDescent="0.3">
      <c r="A82" s="1"/>
      <c r="B82" s="1"/>
      <c r="C82" s="1"/>
      <c r="D82" s="1"/>
      <c r="E82" s="49"/>
      <c r="F82" s="49"/>
      <c r="G82" s="49"/>
      <c r="H82" s="10"/>
      <c r="I82" s="10"/>
      <c r="J82" s="1"/>
      <c r="K82" s="4"/>
      <c r="L82" s="4"/>
      <c r="M82" s="4"/>
      <c r="N82" s="1"/>
      <c r="O82" s="10"/>
      <c r="P82" s="1"/>
      <c r="Q82" s="1"/>
    </row>
    <row r="83" spans="1:17" ht="16.5" customHeight="1" x14ac:dyDescent="0.3">
      <c r="A83" s="1"/>
      <c r="B83" s="1"/>
      <c r="C83" s="1"/>
      <c r="D83" s="1"/>
      <c r="E83" s="49"/>
      <c r="F83" s="49"/>
      <c r="G83" s="49"/>
      <c r="H83" s="10"/>
      <c r="I83" s="10"/>
      <c r="J83" s="1"/>
      <c r="K83" s="4"/>
      <c r="L83" s="4"/>
      <c r="M83" s="4"/>
      <c r="N83" s="1"/>
      <c r="O83" s="10"/>
      <c r="P83" s="1"/>
      <c r="Q83" s="1"/>
    </row>
    <row r="84" spans="1:17" x14ac:dyDescent="0.3">
      <c r="A84" s="1"/>
      <c r="B84" s="1"/>
      <c r="C84" s="1"/>
      <c r="D84" s="1"/>
      <c r="E84" s="49"/>
      <c r="F84" s="49"/>
      <c r="G84" s="49"/>
      <c r="H84" s="10"/>
      <c r="I84" s="10"/>
      <c r="J84" s="1"/>
      <c r="K84" s="4"/>
      <c r="L84" s="4"/>
      <c r="M84" s="4"/>
      <c r="N84" s="1"/>
      <c r="O84" s="10"/>
      <c r="P84" s="1"/>
      <c r="Q84" s="1"/>
    </row>
    <row r="85" spans="1:17" x14ac:dyDescent="0.3">
      <c r="A85" s="1"/>
      <c r="B85" s="1"/>
      <c r="C85" s="1"/>
      <c r="D85" s="1"/>
      <c r="E85" s="49"/>
      <c r="F85" s="49"/>
      <c r="G85" s="49"/>
      <c r="H85" s="10"/>
      <c r="I85" s="10"/>
      <c r="J85" s="1"/>
      <c r="K85" s="4"/>
      <c r="L85" s="4"/>
      <c r="M85" s="4"/>
      <c r="N85" s="1"/>
      <c r="O85" s="10"/>
      <c r="P85" s="1"/>
      <c r="Q85" s="1"/>
    </row>
    <row r="86" spans="1:17" x14ac:dyDescent="0.3">
      <c r="A86" s="1"/>
      <c r="B86" s="1"/>
      <c r="C86" s="1"/>
      <c r="D86" s="1"/>
      <c r="E86" s="49"/>
      <c r="F86" s="49"/>
      <c r="G86" s="49"/>
      <c r="H86" s="10"/>
      <c r="I86" s="10"/>
      <c r="J86" s="1"/>
      <c r="K86" s="4"/>
      <c r="L86" s="4"/>
      <c r="M86" s="4"/>
      <c r="N86" s="1"/>
      <c r="O86" s="10"/>
      <c r="P86" s="1"/>
      <c r="Q86" s="1"/>
    </row>
    <row r="87" spans="1:17" x14ac:dyDescent="0.3">
      <c r="A87" s="1"/>
      <c r="B87" s="1"/>
      <c r="C87" s="1"/>
      <c r="D87" s="1"/>
      <c r="E87" s="49"/>
      <c r="F87" s="49"/>
      <c r="G87" s="49"/>
      <c r="H87" s="10"/>
      <c r="I87" s="10"/>
      <c r="J87" s="1"/>
      <c r="K87" s="4"/>
      <c r="L87" s="4"/>
      <c r="M87" s="4"/>
      <c r="N87" s="1"/>
      <c r="O87" s="10"/>
      <c r="P87" s="1"/>
      <c r="Q87" s="1"/>
    </row>
    <row r="88" spans="1:17" x14ac:dyDescent="0.3">
      <c r="A88" s="1"/>
      <c r="B88" s="1"/>
      <c r="C88" s="1"/>
      <c r="D88" s="1"/>
      <c r="E88" s="49"/>
      <c r="F88" s="49"/>
      <c r="G88" s="49"/>
      <c r="H88" s="10"/>
      <c r="I88" s="10"/>
      <c r="J88" s="1"/>
      <c r="K88" s="4"/>
      <c r="L88" s="4"/>
      <c r="M88" s="4"/>
      <c r="N88" s="1"/>
      <c r="O88" s="10"/>
      <c r="P88" s="1"/>
      <c r="Q88" s="1"/>
    </row>
    <row r="89" spans="1:17" x14ac:dyDescent="0.3">
      <c r="A89" s="1"/>
      <c r="B89" s="1"/>
      <c r="C89" s="1"/>
      <c r="D89" s="1"/>
      <c r="E89" s="49"/>
      <c r="F89" s="49"/>
      <c r="G89" s="49"/>
      <c r="H89" s="10"/>
      <c r="I89" s="10"/>
      <c r="J89" s="1"/>
      <c r="K89" s="4"/>
      <c r="L89" s="4"/>
      <c r="M89" s="4"/>
      <c r="N89" s="1"/>
      <c r="O89" s="10"/>
      <c r="P89" s="1"/>
      <c r="Q89" s="1"/>
    </row>
    <row r="90" spans="1:17" x14ac:dyDescent="0.3">
      <c r="A90" s="1"/>
      <c r="B90" s="1"/>
      <c r="C90" s="1"/>
      <c r="D90" s="1"/>
      <c r="E90" s="49"/>
      <c r="F90" s="49"/>
      <c r="G90" s="49"/>
      <c r="H90" s="10"/>
      <c r="I90" s="10"/>
      <c r="J90" s="1"/>
      <c r="K90" s="4"/>
      <c r="L90" s="4"/>
      <c r="M90" s="4"/>
      <c r="N90" s="1"/>
      <c r="O90" s="10"/>
      <c r="P90" s="1"/>
      <c r="Q90" s="1"/>
    </row>
    <row r="91" spans="1:17" x14ac:dyDescent="0.3">
      <c r="A91" s="1"/>
      <c r="B91" s="1"/>
      <c r="C91" s="1"/>
      <c r="D91" s="1"/>
      <c r="E91" s="49"/>
      <c r="F91" s="49"/>
      <c r="G91" s="49"/>
      <c r="H91" s="10"/>
      <c r="I91" s="10"/>
      <c r="J91" s="1"/>
      <c r="K91" s="4"/>
      <c r="L91" s="4"/>
      <c r="M91" s="4"/>
      <c r="N91" s="1"/>
      <c r="O91" s="10"/>
      <c r="P91" s="1"/>
      <c r="Q91" s="1"/>
    </row>
    <row r="92" spans="1:17" x14ac:dyDescent="0.3">
      <c r="A92" s="1"/>
      <c r="B92" s="1"/>
      <c r="C92" s="1"/>
      <c r="D92" s="1"/>
      <c r="E92" s="49"/>
      <c r="F92" s="49"/>
      <c r="G92" s="49"/>
      <c r="H92" s="10"/>
      <c r="I92" s="10"/>
      <c r="J92" s="1"/>
      <c r="K92" s="4"/>
      <c r="L92" s="4"/>
      <c r="M92" s="4"/>
      <c r="N92" s="1"/>
      <c r="O92" s="10"/>
      <c r="P92" s="1"/>
      <c r="Q92" s="1"/>
    </row>
    <row r="93" spans="1:17" x14ac:dyDescent="0.3">
      <c r="A93" s="1"/>
      <c r="B93" s="1"/>
      <c r="C93" s="1"/>
      <c r="D93" s="1"/>
      <c r="E93" s="49"/>
      <c r="F93" s="49"/>
      <c r="G93" s="49"/>
      <c r="H93" s="10"/>
      <c r="I93" s="10"/>
      <c r="J93" s="1"/>
      <c r="K93" s="4"/>
      <c r="L93" s="4"/>
      <c r="M93" s="4"/>
      <c r="N93" s="1"/>
      <c r="O93" s="10"/>
      <c r="P93" s="1"/>
      <c r="Q93" s="1"/>
    </row>
    <row r="94" spans="1:17" x14ac:dyDescent="0.3">
      <c r="A94" s="1"/>
      <c r="B94" s="1"/>
      <c r="C94" s="1"/>
      <c r="D94" s="1"/>
      <c r="E94" s="49"/>
      <c r="F94" s="49"/>
      <c r="G94" s="49"/>
      <c r="H94" s="10"/>
      <c r="I94" s="10"/>
      <c r="J94" s="1"/>
      <c r="K94" s="4"/>
      <c r="L94" s="4"/>
      <c r="M94" s="4"/>
      <c r="N94" s="1"/>
      <c r="O94" s="10"/>
      <c r="P94" s="1"/>
      <c r="Q94" s="1"/>
    </row>
    <row r="95" spans="1:17" x14ac:dyDescent="0.3">
      <c r="A95" s="1"/>
      <c r="B95" s="1"/>
      <c r="C95" s="1"/>
      <c r="D95" s="1"/>
      <c r="E95" s="49"/>
      <c r="F95" s="49"/>
      <c r="G95" s="49"/>
      <c r="H95" s="10"/>
      <c r="I95" s="10"/>
      <c r="J95" s="1"/>
      <c r="K95" s="4"/>
      <c r="L95" s="4"/>
      <c r="M95" s="4"/>
      <c r="N95" s="1"/>
      <c r="O95" s="10"/>
      <c r="P95" s="1"/>
      <c r="Q95" s="1"/>
    </row>
    <row r="96" spans="1:17" x14ac:dyDescent="0.3">
      <c r="A96" s="1"/>
      <c r="B96" s="1"/>
      <c r="C96" s="1"/>
      <c r="D96" s="1"/>
      <c r="E96" s="49"/>
      <c r="F96" s="49"/>
      <c r="G96" s="49"/>
      <c r="H96" s="10"/>
      <c r="I96" s="10"/>
      <c r="J96" s="1"/>
      <c r="K96" s="4"/>
      <c r="L96" s="4"/>
      <c r="M96" s="4"/>
      <c r="N96" s="1"/>
      <c r="O96" s="10"/>
      <c r="P96" s="1"/>
      <c r="Q96" s="1"/>
    </row>
    <row r="97" spans="1:17" x14ac:dyDescent="0.3">
      <c r="A97" s="1"/>
      <c r="B97" s="1"/>
      <c r="C97" s="1"/>
      <c r="D97" s="1"/>
      <c r="E97" s="49"/>
      <c r="F97" s="49"/>
      <c r="G97" s="49"/>
      <c r="H97" s="10"/>
      <c r="I97" s="10"/>
      <c r="J97" s="1"/>
      <c r="K97" s="4"/>
      <c r="L97" s="4"/>
      <c r="M97" s="4"/>
      <c r="N97" s="1"/>
      <c r="O97" s="10"/>
      <c r="P97" s="1"/>
      <c r="Q97" s="1"/>
    </row>
    <row r="98" spans="1:17" x14ac:dyDescent="0.3">
      <c r="A98" s="1"/>
      <c r="B98" s="1"/>
      <c r="C98" s="1"/>
      <c r="D98" s="1"/>
      <c r="E98" s="49"/>
      <c r="F98" s="49"/>
      <c r="G98" s="49"/>
      <c r="H98" s="10"/>
      <c r="I98" s="10"/>
      <c r="J98" s="1"/>
      <c r="K98" s="4"/>
      <c r="L98" s="4"/>
      <c r="M98" s="4"/>
      <c r="N98" s="1"/>
      <c r="O98" s="10"/>
      <c r="P98" s="1"/>
      <c r="Q98" s="1"/>
    </row>
    <row r="99" spans="1:17" x14ac:dyDescent="0.3">
      <c r="A99" s="1"/>
      <c r="B99" s="1"/>
      <c r="C99" s="1"/>
      <c r="D99" s="1"/>
      <c r="E99" s="49"/>
      <c r="F99" s="49"/>
      <c r="G99" s="49"/>
      <c r="H99" s="10"/>
      <c r="I99" s="10"/>
      <c r="J99" s="1"/>
      <c r="K99" s="4"/>
      <c r="L99" s="4"/>
      <c r="M99" s="4"/>
      <c r="N99" s="1"/>
      <c r="O99" s="10"/>
      <c r="P99" s="1"/>
      <c r="Q99" s="1"/>
    </row>
    <row r="100" spans="1:17" x14ac:dyDescent="0.3">
      <c r="A100" s="1"/>
      <c r="B100" s="1"/>
      <c r="C100" s="1"/>
      <c r="D100" s="1"/>
      <c r="E100" s="49"/>
      <c r="F100" s="49"/>
      <c r="G100" s="49"/>
      <c r="H100" s="10"/>
      <c r="I100" s="10"/>
      <c r="J100" s="1"/>
      <c r="K100" s="4"/>
      <c r="L100" s="4"/>
      <c r="M100" s="4"/>
      <c r="N100" s="1"/>
      <c r="O100" s="10"/>
      <c r="P100" s="1"/>
      <c r="Q100" s="1"/>
    </row>
    <row r="101" spans="1:17" x14ac:dyDescent="0.3">
      <c r="A101" s="1"/>
      <c r="B101" s="1"/>
      <c r="C101" s="1"/>
      <c r="D101" s="1"/>
      <c r="E101" s="49"/>
      <c r="F101" s="49"/>
      <c r="G101" s="49"/>
      <c r="H101" s="10"/>
      <c r="I101" s="10"/>
      <c r="J101" s="1"/>
      <c r="K101" s="4"/>
      <c r="L101" s="4"/>
      <c r="M101" s="4"/>
      <c r="N101" s="1"/>
      <c r="O101" s="10"/>
      <c r="P101" s="1"/>
      <c r="Q101" s="1"/>
    </row>
    <row r="102" spans="1:17" ht="16.5" customHeight="1" x14ac:dyDescent="0.3">
      <c r="A102" s="1"/>
      <c r="B102" s="1"/>
      <c r="C102" s="1"/>
      <c r="D102" s="1"/>
      <c r="E102" s="49"/>
      <c r="F102" s="49"/>
      <c r="G102" s="49"/>
      <c r="H102" s="10"/>
      <c r="I102" s="10"/>
      <c r="J102" s="1"/>
      <c r="K102" s="4"/>
      <c r="L102" s="4"/>
      <c r="M102" s="4"/>
      <c r="N102" s="1"/>
      <c r="O102" s="10"/>
      <c r="P102" s="1"/>
      <c r="Q102" s="1"/>
    </row>
    <row r="103" spans="1:17" x14ac:dyDescent="0.3">
      <c r="A103" s="1"/>
      <c r="B103" s="1"/>
      <c r="C103" s="1"/>
      <c r="D103" s="1"/>
      <c r="E103" s="49"/>
      <c r="F103" s="49"/>
      <c r="G103" s="49"/>
      <c r="H103" s="10"/>
      <c r="I103" s="10"/>
      <c r="J103" s="1"/>
      <c r="K103" s="4"/>
      <c r="L103" s="4"/>
      <c r="M103" s="4"/>
      <c r="N103" s="1"/>
      <c r="O103" s="10"/>
      <c r="P103" s="1"/>
      <c r="Q103" s="1"/>
    </row>
    <row r="104" spans="1:17" x14ac:dyDescent="0.3">
      <c r="A104" s="1"/>
      <c r="B104" s="1"/>
      <c r="C104" s="1"/>
      <c r="D104" s="1"/>
      <c r="E104" s="49"/>
      <c r="F104" s="49"/>
      <c r="G104" s="49"/>
      <c r="H104" s="10"/>
      <c r="I104" s="10"/>
      <c r="J104" s="1"/>
      <c r="K104" s="4"/>
      <c r="L104" s="4"/>
      <c r="M104" s="4"/>
      <c r="N104" s="1"/>
      <c r="O104" s="10"/>
      <c r="P104" s="1"/>
      <c r="Q104" s="1"/>
    </row>
    <row r="105" spans="1:17" x14ac:dyDescent="0.3">
      <c r="A105" s="1"/>
      <c r="B105" s="1"/>
      <c r="C105" s="1"/>
      <c r="D105" s="1"/>
      <c r="E105" s="49"/>
      <c r="F105" s="49"/>
      <c r="G105" s="49"/>
      <c r="H105" s="10"/>
      <c r="I105" s="10"/>
      <c r="J105" s="1"/>
      <c r="K105" s="4"/>
      <c r="L105" s="4"/>
      <c r="M105" s="4"/>
      <c r="N105" s="1"/>
      <c r="O105" s="10"/>
      <c r="P105" s="1"/>
      <c r="Q105" s="1"/>
    </row>
    <row r="106" spans="1:17" x14ac:dyDescent="0.3">
      <c r="A106" s="1"/>
      <c r="B106" s="1"/>
      <c r="C106" s="1"/>
      <c r="D106" s="1"/>
      <c r="E106" s="49"/>
      <c r="F106" s="49"/>
      <c r="G106" s="49"/>
      <c r="H106" s="10"/>
      <c r="I106" s="10"/>
      <c r="J106" s="1"/>
      <c r="K106" s="4"/>
      <c r="L106" s="4"/>
      <c r="M106" s="4"/>
      <c r="N106" s="1"/>
      <c r="O106" s="10"/>
      <c r="P106" s="1"/>
      <c r="Q106" s="1"/>
    </row>
    <row r="107" spans="1:17" x14ac:dyDescent="0.3">
      <c r="A107" s="1"/>
      <c r="B107" s="1"/>
      <c r="C107" s="1"/>
      <c r="D107" s="1"/>
      <c r="E107" s="49"/>
      <c r="F107" s="49"/>
      <c r="G107" s="49"/>
      <c r="H107" s="10"/>
      <c r="I107" s="10"/>
      <c r="J107" s="1"/>
      <c r="K107" s="4"/>
      <c r="L107" s="4"/>
      <c r="M107" s="4"/>
      <c r="N107" s="1"/>
      <c r="O107" s="10"/>
      <c r="P107" s="1"/>
      <c r="Q107" s="1"/>
    </row>
    <row r="108" spans="1:17" x14ac:dyDescent="0.3">
      <c r="A108" s="1"/>
      <c r="B108" s="1"/>
      <c r="C108" s="1"/>
      <c r="D108" s="1"/>
      <c r="E108" s="49"/>
      <c r="F108" s="49"/>
      <c r="G108" s="49"/>
      <c r="H108" s="10"/>
      <c r="I108" s="10"/>
      <c r="J108" s="1"/>
      <c r="K108" s="4"/>
      <c r="L108" s="4"/>
      <c r="M108" s="4"/>
      <c r="N108" s="1"/>
      <c r="O108" s="10"/>
      <c r="P108" s="1"/>
      <c r="Q108" s="1"/>
    </row>
    <row r="109" spans="1:17" x14ac:dyDescent="0.3">
      <c r="A109" s="1"/>
      <c r="B109" s="1"/>
      <c r="C109" s="1"/>
      <c r="D109" s="1"/>
      <c r="E109" s="49"/>
      <c r="F109" s="49"/>
      <c r="G109" s="49"/>
      <c r="H109" s="10"/>
      <c r="I109" s="10"/>
      <c r="J109" s="1"/>
      <c r="K109" s="4"/>
      <c r="L109" s="4"/>
      <c r="M109" s="4"/>
      <c r="N109" s="1"/>
      <c r="O109" s="10"/>
      <c r="P109" s="1"/>
      <c r="Q109" s="1"/>
    </row>
    <row r="110" spans="1:17" x14ac:dyDescent="0.3">
      <c r="A110" s="1"/>
      <c r="B110" s="1"/>
      <c r="C110" s="1"/>
      <c r="D110" s="1"/>
      <c r="E110" s="49"/>
      <c r="F110" s="49"/>
      <c r="G110" s="49"/>
      <c r="H110" s="10"/>
      <c r="I110" s="10"/>
      <c r="J110" s="1"/>
      <c r="K110" s="4"/>
      <c r="L110" s="4"/>
      <c r="M110" s="4"/>
      <c r="N110" s="1"/>
      <c r="O110" s="10"/>
      <c r="P110" s="1"/>
      <c r="Q110" s="1"/>
    </row>
    <row r="111" spans="1:17" x14ac:dyDescent="0.3">
      <c r="A111" s="1"/>
      <c r="B111" s="1"/>
      <c r="C111" s="1"/>
      <c r="D111" s="1"/>
      <c r="E111" s="49"/>
      <c r="F111" s="49"/>
      <c r="G111" s="49"/>
      <c r="H111" s="10"/>
      <c r="I111" s="10"/>
      <c r="J111" s="1"/>
      <c r="K111" s="4"/>
      <c r="L111" s="4"/>
      <c r="M111" s="4"/>
      <c r="N111" s="1"/>
      <c r="O111" s="10"/>
      <c r="P111" s="1"/>
      <c r="Q111" s="1"/>
    </row>
    <row r="112" spans="1:17" x14ac:dyDescent="0.3">
      <c r="A112" s="1"/>
      <c r="B112" s="1"/>
      <c r="C112" s="1"/>
      <c r="D112" s="1"/>
      <c r="E112" s="49"/>
      <c r="F112" s="49"/>
      <c r="G112" s="49"/>
      <c r="H112" s="10"/>
      <c r="I112" s="10"/>
      <c r="J112" s="1"/>
      <c r="K112" s="4"/>
      <c r="L112" s="4"/>
      <c r="M112" s="4"/>
      <c r="N112" s="1"/>
      <c r="O112" s="10"/>
      <c r="P112" s="1"/>
      <c r="Q112" s="1"/>
    </row>
    <row r="113" spans="1:17" x14ac:dyDescent="0.3">
      <c r="A113" s="1"/>
      <c r="B113" s="1"/>
      <c r="C113" s="1"/>
      <c r="D113" s="1"/>
      <c r="E113" s="49"/>
      <c r="F113" s="49"/>
      <c r="G113" s="49"/>
      <c r="H113" s="10"/>
      <c r="I113" s="10"/>
      <c r="J113" s="1"/>
      <c r="K113" s="4"/>
      <c r="L113" s="4"/>
      <c r="M113" s="4"/>
      <c r="N113" s="1"/>
      <c r="O113" s="10"/>
      <c r="P113" s="1"/>
      <c r="Q113" s="1"/>
    </row>
    <row r="114" spans="1:17" x14ac:dyDescent="0.3">
      <c r="A114" s="1"/>
      <c r="B114" s="1"/>
      <c r="C114" s="1"/>
      <c r="D114" s="1"/>
      <c r="E114" s="49"/>
      <c r="F114" s="49"/>
      <c r="G114" s="49"/>
      <c r="H114" s="10"/>
      <c r="I114" s="10"/>
      <c r="J114" s="1"/>
      <c r="K114" s="4"/>
      <c r="L114" s="4"/>
      <c r="M114" s="4"/>
      <c r="N114" s="1"/>
      <c r="O114" s="10"/>
      <c r="P114" s="1"/>
      <c r="Q114" s="1"/>
    </row>
    <row r="115" spans="1:17" x14ac:dyDescent="0.3">
      <c r="A115" s="1"/>
      <c r="B115" s="1"/>
      <c r="C115" s="1"/>
      <c r="D115" s="1"/>
      <c r="E115" s="49"/>
      <c r="F115" s="49"/>
      <c r="G115" s="49"/>
      <c r="H115" s="10"/>
      <c r="I115" s="10"/>
      <c r="J115" s="1"/>
      <c r="K115" s="4"/>
      <c r="L115" s="4"/>
      <c r="M115" s="4"/>
      <c r="N115" s="1"/>
      <c r="O115" s="10"/>
      <c r="P115" s="1"/>
      <c r="Q115" s="1"/>
    </row>
    <row r="116" spans="1:17" x14ac:dyDescent="0.3">
      <c r="A116" s="1"/>
      <c r="B116" s="1"/>
      <c r="C116" s="1"/>
      <c r="D116" s="1"/>
      <c r="E116" s="49"/>
      <c r="F116" s="49"/>
      <c r="G116" s="49"/>
      <c r="H116" s="10"/>
      <c r="I116" s="10"/>
      <c r="J116" s="1"/>
      <c r="K116" s="4"/>
      <c r="L116" s="4"/>
      <c r="M116" s="4"/>
      <c r="N116" s="1"/>
      <c r="O116" s="10"/>
      <c r="P116" s="1"/>
      <c r="Q116" s="1"/>
    </row>
    <row r="117" spans="1:17" x14ac:dyDescent="0.3">
      <c r="A117" s="1"/>
      <c r="B117" s="1"/>
      <c r="C117" s="1"/>
      <c r="D117" s="1"/>
      <c r="E117" s="49"/>
      <c r="F117" s="49"/>
      <c r="G117" s="49"/>
      <c r="H117" s="10"/>
      <c r="I117" s="10"/>
      <c r="J117" s="1"/>
      <c r="K117" s="4"/>
      <c r="L117" s="4"/>
      <c r="M117" s="4"/>
      <c r="N117" s="1"/>
      <c r="O117" s="10"/>
      <c r="P117" s="1"/>
      <c r="Q117" s="1"/>
    </row>
    <row r="118" spans="1:17" x14ac:dyDescent="0.3">
      <c r="A118" s="1"/>
      <c r="B118" s="1"/>
      <c r="C118" s="1"/>
      <c r="D118" s="1"/>
      <c r="E118" s="49"/>
      <c r="F118" s="49"/>
      <c r="G118" s="49"/>
      <c r="H118" s="10"/>
      <c r="I118" s="10"/>
      <c r="J118" s="1"/>
      <c r="K118" s="4"/>
      <c r="L118" s="4"/>
      <c r="M118" s="4"/>
      <c r="N118" s="1"/>
      <c r="O118" s="10"/>
      <c r="P118" s="1"/>
      <c r="Q118" s="1"/>
    </row>
    <row r="119" spans="1:17" x14ac:dyDescent="0.3">
      <c r="A119" s="1"/>
      <c r="B119" s="1"/>
      <c r="C119" s="1"/>
      <c r="D119" s="1"/>
      <c r="E119" s="49"/>
      <c r="F119" s="49"/>
      <c r="G119" s="49"/>
      <c r="H119" s="10"/>
      <c r="I119" s="10"/>
      <c r="J119" s="1"/>
      <c r="K119" s="4"/>
      <c r="L119" s="4"/>
      <c r="M119" s="4"/>
      <c r="N119" s="1"/>
      <c r="O119" s="10"/>
      <c r="P119" s="1"/>
      <c r="Q119" s="1"/>
    </row>
    <row r="120" spans="1:17" x14ac:dyDescent="0.3">
      <c r="A120" s="1"/>
      <c r="B120" s="1"/>
      <c r="C120" s="1"/>
      <c r="D120" s="1"/>
      <c r="E120" s="49"/>
      <c r="F120" s="49"/>
      <c r="G120" s="49"/>
      <c r="H120" s="10"/>
      <c r="I120" s="10"/>
      <c r="J120" s="1"/>
      <c r="K120" s="4"/>
      <c r="L120" s="4"/>
      <c r="M120" s="4"/>
      <c r="N120" s="1"/>
      <c r="O120" s="10"/>
      <c r="P120" s="1"/>
      <c r="Q120" s="1"/>
    </row>
    <row r="121" spans="1:17" x14ac:dyDescent="0.3">
      <c r="A121" s="1"/>
      <c r="B121" s="1"/>
      <c r="C121" s="1"/>
      <c r="D121" s="1"/>
      <c r="E121" s="49"/>
      <c r="F121" s="49"/>
      <c r="G121" s="49"/>
      <c r="H121" s="10"/>
      <c r="I121" s="10"/>
      <c r="J121" s="1"/>
      <c r="K121" s="4"/>
      <c r="L121" s="4"/>
      <c r="M121" s="4"/>
      <c r="N121" s="1"/>
      <c r="O121" s="10"/>
      <c r="P121" s="1"/>
      <c r="Q121" s="1"/>
    </row>
    <row r="122" spans="1:17" x14ac:dyDescent="0.3">
      <c r="A122" s="1"/>
      <c r="B122" s="1"/>
      <c r="C122" s="1"/>
      <c r="D122" s="1"/>
      <c r="E122" s="49"/>
      <c r="F122" s="49"/>
      <c r="G122" s="49"/>
      <c r="H122" s="10"/>
      <c r="I122" s="10"/>
      <c r="J122" s="1"/>
      <c r="K122" s="4"/>
      <c r="L122" s="4"/>
      <c r="M122" s="4"/>
      <c r="N122" s="1"/>
      <c r="O122" s="10"/>
      <c r="P122" s="1"/>
      <c r="Q122" s="1"/>
    </row>
    <row r="123" spans="1:17" x14ac:dyDescent="0.3">
      <c r="A123" s="1"/>
      <c r="B123" s="1"/>
      <c r="C123" s="1"/>
      <c r="D123" s="1"/>
      <c r="E123" s="49"/>
      <c r="F123" s="49"/>
      <c r="G123" s="49"/>
      <c r="H123" s="10"/>
      <c r="I123" s="10"/>
      <c r="J123" s="1"/>
      <c r="K123" s="4"/>
      <c r="L123" s="4"/>
      <c r="M123" s="4"/>
      <c r="N123" s="1"/>
      <c r="O123" s="10"/>
      <c r="P123" s="1"/>
      <c r="Q123" s="1"/>
    </row>
    <row r="124" spans="1:17" x14ac:dyDescent="0.3">
      <c r="A124" s="1"/>
      <c r="B124" s="1"/>
      <c r="C124" s="1"/>
      <c r="D124" s="1"/>
      <c r="E124" s="49"/>
      <c r="F124" s="49"/>
      <c r="G124" s="49"/>
      <c r="H124" s="10"/>
      <c r="I124" s="10"/>
      <c r="J124" s="1"/>
      <c r="K124" s="4"/>
      <c r="L124" s="4"/>
      <c r="M124" s="4"/>
      <c r="N124" s="1"/>
      <c r="O124" s="10"/>
      <c r="P124" s="1"/>
      <c r="Q124" s="1"/>
    </row>
    <row r="125" spans="1:17" ht="16.5" customHeight="1" x14ac:dyDescent="0.3">
      <c r="A125" s="1"/>
      <c r="B125" s="1"/>
      <c r="C125" s="1"/>
      <c r="D125" s="1"/>
      <c r="E125" s="49"/>
      <c r="F125" s="49"/>
      <c r="G125" s="49"/>
      <c r="H125" s="10"/>
      <c r="I125" s="10"/>
      <c r="J125" s="1"/>
      <c r="K125" s="4"/>
      <c r="L125" s="4"/>
      <c r="M125" s="4"/>
      <c r="N125" s="1"/>
      <c r="O125" s="10"/>
      <c r="P125" s="1"/>
      <c r="Q125" s="1"/>
    </row>
    <row r="126" spans="1:17" x14ac:dyDescent="0.3">
      <c r="A126" s="1"/>
      <c r="B126" s="1"/>
      <c r="C126" s="1"/>
      <c r="D126" s="1"/>
      <c r="E126" s="49"/>
      <c r="F126" s="49"/>
      <c r="G126" s="49"/>
      <c r="H126" s="10"/>
      <c r="I126" s="10"/>
      <c r="J126" s="1"/>
      <c r="K126" s="4"/>
      <c r="L126" s="4"/>
      <c r="M126" s="4"/>
      <c r="N126" s="1"/>
      <c r="O126" s="10"/>
      <c r="P126" s="1"/>
      <c r="Q126" s="1"/>
    </row>
    <row r="127" spans="1:17" ht="16.5" customHeight="1" x14ac:dyDescent="0.3">
      <c r="A127" s="1"/>
      <c r="B127" s="1"/>
      <c r="C127" s="1"/>
      <c r="D127" s="1"/>
      <c r="E127" s="49"/>
      <c r="F127" s="49"/>
      <c r="G127" s="49"/>
      <c r="H127" s="10"/>
      <c r="I127" s="10"/>
      <c r="J127" s="1"/>
      <c r="K127" s="4"/>
      <c r="L127" s="4"/>
      <c r="M127" s="4"/>
      <c r="N127" s="1"/>
      <c r="O127" s="10"/>
      <c r="P127" s="1"/>
      <c r="Q127" s="1"/>
    </row>
    <row r="128" spans="1:17" ht="16.5" customHeight="1" x14ac:dyDescent="0.3">
      <c r="A128" s="1"/>
      <c r="B128" s="1"/>
      <c r="C128" s="1"/>
      <c r="D128" s="1"/>
      <c r="E128" s="49"/>
      <c r="F128" s="49"/>
      <c r="G128" s="49"/>
      <c r="H128" s="10"/>
      <c r="I128" s="10"/>
      <c r="J128" s="1"/>
      <c r="K128" s="4"/>
      <c r="L128" s="4"/>
      <c r="M128" s="4"/>
      <c r="N128" s="1"/>
      <c r="O128" s="10"/>
      <c r="P128" s="1"/>
      <c r="Q128" s="1"/>
    </row>
    <row r="129" spans="1:17" ht="16.5" customHeight="1" x14ac:dyDescent="0.3">
      <c r="A129" s="1"/>
      <c r="B129" s="1"/>
      <c r="C129" s="1"/>
      <c r="D129" s="1"/>
      <c r="E129" s="49"/>
      <c r="F129" s="49"/>
      <c r="G129" s="49"/>
      <c r="H129" s="10"/>
      <c r="I129" s="10"/>
      <c r="J129" s="1"/>
      <c r="K129" s="4"/>
      <c r="L129" s="4"/>
      <c r="M129" s="4"/>
      <c r="N129" s="1"/>
      <c r="O129" s="10"/>
      <c r="P129" s="1"/>
      <c r="Q129" s="1"/>
    </row>
    <row r="130" spans="1:17" x14ac:dyDescent="0.3">
      <c r="A130" s="1"/>
      <c r="B130" s="1"/>
      <c r="C130" s="1"/>
      <c r="D130" s="1"/>
      <c r="E130" s="49"/>
      <c r="F130" s="49"/>
      <c r="G130" s="49"/>
      <c r="H130" s="10"/>
      <c r="I130" s="10"/>
      <c r="J130" s="1"/>
      <c r="K130" s="4"/>
      <c r="L130" s="4"/>
      <c r="M130" s="4"/>
      <c r="N130" s="1"/>
      <c r="O130" s="10"/>
      <c r="P130" s="1"/>
      <c r="Q130" s="1"/>
    </row>
    <row r="131" spans="1:17" x14ac:dyDescent="0.3">
      <c r="A131" s="1"/>
      <c r="B131" s="1"/>
      <c r="C131" s="1"/>
      <c r="D131" s="1"/>
      <c r="E131" s="49"/>
      <c r="F131" s="49"/>
      <c r="G131" s="49"/>
      <c r="H131" s="10"/>
      <c r="I131" s="10"/>
      <c r="J131" s="1"/>
      <c r="K131" s="4"/>
      <c r="L131" s="4"/>
      <c r="M131" s="4"/>
      <c r="N131" s="1"/>
      <c r="O131" s="10"/>
      <c r="P131" s="1"/>
      <c r="Q131" s="1"/>
    </row>
  </sheetData>
  <autoFilter ref="A5:Q54" xr:uid="{00000000-0009-0000-0000-000000000000}"/>
  <mergeCells count="31">
    <mergeCell ref="C38:D38"/>
    <mergeCell ref="C13:D13"/>
    <mergeCell ref="C49:D49"/>
    <mergeCell ref="A2:Q2"/>
    <mergeCell ref="A4:A5"/>
    <mergeCell ref="B4:B5"/>
    <mergeCell ref="C4:C5"/>
    <mergeCell ref="D4:D5"/>
    <mergeCell ref="J4:J5"/>
    <mergeCell ref="K4:M4"/>
    <mergeCell ref="N4:N5"/>
    <mergeCell ref="O4:O5"/>
    <mergeCell ref="P4:P5"/>
    <mergeCell ref="Q4:Q5"/>
    <mergeCell ref="H4:I4"/>
    <mergeCell ref="E4:E5"/>
    <mergeCell ref="F4:F5"/>
    <mergeCell ref="G4:G5"/>
    <mergeCell ref="A54:D54"/>
    <mergeCell ref="B38:B48"/>
    <mergeCell ref="B6:B12"/>
    <mergeCell ref="A6:A53"/>
    <mergeCell ref="C6:D6"/>
    <mergeCell ref="B13:B22"/>
    <mergeCell ref="C23:D23"/>
    <mergeCell ref="B23:B29"/>
    <mergeCell ref="C30:D30"/>
    <mergeCell ref="B49:B53"/>
    <mergeCell ref="B30:B31"/>
    <mergeCell ref="B32:B37"/>
    <mergeCell ref="C32:D32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E3DF2-D677-4AF3-B38F-A1514C7A5197}">
  <sheetPr>
    <tabColor rgb="FFFF0000"/>
    <pageSetUpPr fitToPage="1"/>
  </sheetPr>
  <dimension ref="A1:N132"/>
  <sheetViews>
    <sheetView zoomScale="82" zoomScaleNormal="82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O10" sqref="O10"/>
    </sheetView>
  </sheetViews>
  <sheetFormatPr defaultRowHeight="16.5" x14ac:dyDescent="0.3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1.625" style="3" customWidth="1"/>
    <col min="5" max="7" width="10.625" style="5" customWidth="1"/>
    <col min="8" max="9" width="16.625" style="5" customWidth="1"/>
    <col min="10" max="10" width="27" style="5" customWidth="1"/>
    <col min="11" max="11" width="20.25" style="5" customWidth="1"/>
    <col min="12" max="12" width="9.25" style="5" bestFit="1" customWidth="1"/>
    <col min="13" max="13" width="31.25" style="3" customWidth="1"/>
    <col min="14" max="14" width="7.875" style="3" customWidth="1"/>
    <col min="15" max="16384" width="9" style="1"/>
  </cols>
  <sheetData>
    <row r="1" spans="1:14" ht="12.75" customHeight="1" x14ac:dyDescent="0.3"/>
    <row r="2" spans="1:14" ht="42.75" customHeight="1" x14ac:dyDescent="0.3">
      <c r="A2" s="240" t="s">
        <v>282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</row>
    <row r="3" spans="1:14" ht="50.25" customHeight="1" thickBot="1" x14ac:dyDescent="0.35">
      <c r="A3" s="238" t="s">
        <v>283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</row>
    <row r="4" spans="1:14" ht="28.5" customHeight="1" thickBot="1" x14ac:dyDescent="0.35">
      <c r="A4" s="247" t="s">
        <v>14</v>
      </c>
      <c r="B4" s="213" t="s">
        <v>0</v>
      </c>
      <c r="C4" s="213" t="s">
        <v>1</v>
      </c>
      <c r="D4" s="244" t="s">
        <v>2</v>
      </c>
      <c r="E4" s="225" t="s">
        <v>278</v>
      </c>
      <c r="F4" s="226"/>
      <c r="G4" s="227"/>
      <c r="H4" s="260" t="s">
        <v>12</v>
      </c>
      <c r="I4" s="261"/>
      <c r="J4" s="242" t="s">
        <v>13</v>
      </c>
      <c r="K4" s="250" t="s">
        <v>90</v>
      </c>
      <c r="L4" s="251"/>
      <c r="M4" s="254" t="s">
        <v>8</v>
      </c>
      <c r="N4" s="257" t="s">
        <v>9</v>
      </c>
    </row>
    <row r="5" spans="1:14" ht="27" customHeight="1" thickTop="1" x14ac:dyDescent="0.3">
      <c r="A5" s="248"/>
      <c r="B5" s="246"/>
      <c r="C5" s="246"/>
      <c r="D5" s="245"/>
      <c r="E5" s="278" t="s">
        <v>279</v>
      </c>
      <c r="F5" s="279" t="s">
        <v>280</v>
      </c>
      <c r="G5" s="279" t="s">
        <v>281</v>
      </c>
      <c r="H5" s="236" t="s">
        <v>87</v>
      </c>
      <c r="I5" s="228" t="s">
        <v>86</v>
      </c>
      <c r="J5" s="243"/>
      <c r="K5" s="252"/>
      <c r="L5" s="253"/>
      <c r="M5" s="255"/>
      <c r="N5" s="258"/>
    </row>
    <row r="6" spans="1:14" s="4" customFormat="1" ht="24.75" customHeight="1" thickBot="1" x14ac:dyDescent="0.35">
      <c r="A6" s="249"/>
      <c r="B6" s="214"/>
      <c r="C6" s="214"/>
      <c r="D6" s="216"/>
      <c r="E6" s="280"/>
      <c r="F6" s="281"/>
      <c r="G6" s="281"/>
      <c r="H6" s="237"/>
      <c r="I6" s="229"/>
      <c r="J6" s="229"/>
      <c r="K6" s="84" t="s">
        <v>6</v>
      </c>
      <c r="L6" s="84" t="s">
        <v>82</v>
      </c>
      <c r="M6" s="256"/>
      <c r="N6" s="259"/>
    </row>
    <row r="7" spans="1:14" s="4" customFormat="1" ht="20.100000000000001" customHeight="1" x14ac:dyDescent="0.3">
      <c r="A7" s="233" t="s">
        <v>18</v>
      </c>
      <c r="B7" s="234" t="s">
        <v>19</v>
      </c>
      <c r="C7" s="205" t="s">
        <v>69</v>
      </c>
      <c r="D7" s="235"/>
      <c r="E7" s="30">
        <f t="shared" ref="E7:G7" si="0">SUM(E8:E13)</f>
        <v>4</v>
      </c>
      <c r="F7" s="30">
        <f t="shared" si="0"/>
        <v>6</v>
      </c>
      <c r="G7" s="30">
        <f t="shared" si="0"/>
        <v>6</v>
      </c>
      <c r="H7" s="16"/>
      <c r="I7" s="27"/>
      <c r="J7" s="27"/>
      <c r="K7" s="12"/>
      <c r="L7" s="12"/>
      <c r="M7" s="14"/>
      <c r="N7" s="125"/>
    </row>
    <row r="8" spans="1:14" ht="30" customHeight="1" x14ac:dyDescent="0.3">
      <c r="A8" s="204"/>
      <c r="B8" s="202"/>
      <c r="C8" s="2" t="s">
        <v>26</v>
      </c>
      <c r="D8" s="51" t="s">
        <v>20</v>
      </c>
      <c r="E8" s="23">
        <v>1</v>
      </c>
      <c r="F8" s="23">
        <v>1</v>
      </c>
      <c r="G8" s="23">
        <v>1</v>
      </c>
      <c r="H8" s="114" t="s">
        <v>110</v>
      </c>
      <c r="I8" s="106">
        <v>0.58333333333333337</v>
      </c>
      <c r="J8" s="86" t="s">
        <v>111</v>
      </c>
      <c r="K8" s="107" t="s">
        <v>97</v>
      </c>
      <c r="L8" s="107" t="s">
        <v>98</v>
      </c>
      <c r="M8" s="107" t="s">
        <v>99</v>
      </c>
      <c r="N8" s="126"/>
    </row>
    <row r="9" spans="1:14" ht="30" customHeight="1" x14ac:dyDescent="0.3">
      <c r="A9" s="204"/>
      <c r="B9" s="202"/>
      <c r="C9" s="2" t="s">
        <v>26</v>
      </c>
      <c r="D9" s="51" t="s">
        <v>21</v>
      </c>
      <c r="E9" s="23">
        <v>1</v>
      </c>
      <c r="F9" s="23">
        <v>1</v>
      </c>
      <c r="G9" s="23">
        <v>1</v>
      </c>
      <c r="H9" s="122" t="s">
        <v>103</v>
      </c>
      <c r="I9" s="123">
        <v>0.58333333333333337</v>
      </c>
      <c r="J9" s="93" t="s">
        <v>100</v>
      </c>
      <c r="K9" s="112" t="s">
        <v>104</v>
      </c>
      <c r="L9" s="112" t="s">
        <v>105</v>
      </c>
      <c r="M9" s="112" t="s">
        <v>106</v>
      </c>
      <c r="N9" s="127"/>
    </row>
    <row r="10" spans="1:14" ht="30" customHeight="1" x14ac:dyDescent="0.3">
      <c r="A10" s="204"/>
      <c r="B10" s="202"/>
      <c r="C10" s="2" t="s">
        <v>26</v>
      </c>
      <c r="D10" s="51" t="s">
        <v>22</v>
      </c>
      <c r="E10" s="23">
        <v>1</v>
      </c>
      <c r="F10" s="23">
        <v>1</v>
      </c>
      <c r="G10" s="23">
        <v>1</v>
      </c>
      <c r="H10" s="114" t="s">
        <v>269</v>
      </c>
      <c r="I10" s="113">
        <v>0.58333333333333337</v>
      </c>
      <c r="J10" s="87" t="s">
        <v>152</v>
      </c>
      <c r="K10" s="107" t="s">
        <v>154</v>
      </c>
      <c r="L10" s="107" t="s">
        <v>98</v>
      </c>
      <c r="M10" s="107" t="s">
        <v>99</v>
      </c>
      <c r="N10" s="127"/>
    </row>
    <row r="11" spans="1:14" ht="30" customHeight="1" x14ac:dyDescent="0.3">
      <c r="A11" s="204"/>
      <c r="B11" s="202"/>
      <c r="C11" s="2" t="s">
        <v>26</v>
      </c>
      <c r="D11" s="51" t="s">
        <v>23</v>
      </c>
      <c r="E11" s="23">
        <v>1</v>
      </c>
      <c r="F11" s="23">
        <v>1</v>
      </c>
      <c r="G11" s="23">
        <v>1</v>
      </c>
      <c r="H11" s="105" t="s">
        <v>110</v>
      </c>
      <c r="I11" s="113">
        <v>0.58333333333333337</v>
      </c>
      <c r="J11" s="87" t="s">
        <v>241</v>
      </c>
      <c r="K11" s="107" t="s">
        <v>154</v>
      </c>
      <c r="L11" s="107" t="s">
        <v>192</v>
      </c>
      <c r="M11" s="107" t="s">
        <v>99</v>
      </c>
      <c r="N11" s="127"/>
    </row>
    <row r="12" spans="1:14" ht="30" customHeight="1" x14ac:dyDescent="0.3">
      <c r="A12" s="204"/>
      <c r="B12" s="202"/>
      <c r="C12" s="2" t="s">
        <v>26</v>
      </c>
      <c r="D12" s="51" t="s">
        <v>24</v>
      </c>
      <c r="E12" s="23">
        <v>0</v>
      </c>
      <c r="F12" s="23">
        <v>1</v>
      </c>
      <c r="G12" s="23">
        <v>1</v>
      </c>
      <c r="H12" s="114" t="s">
        <v>130</v>
      </c>
      <c r="I12" s="113">
        <v>0.58333333333333337</v>
      </c>
      <c r="J12" s="87" t="s">
        <v>145</v>
      </c>
      <c r="K12" s="107" t="s">
        <v>97</v>
      </c>
      <c r="L12" s="107" t="s">
        <v>146</v>
      </c>
      <c r="M12" s="107" t="s">
        <v>99</v>
      </c>
      <c r="N12" s="127"/>
    </row>
    <row r="13" spans="1:14" ht="30" customHeight="1" x14ac:dyDescent="0.3">
      <c r="A13" s="204"/>
      <c r="B13" s="202"/>
      <c r="C13" s="2" t="s">
        <v>26</v>
      </c>
      <c r="D13" s="51" t="s">
        <v>25</v>
      </c>
      <c r="E13" s="23">
        <v>0</v>
      </c>
      <c r="F13" s="23">
        <v>1</v>
      </c>
      <c r="G13" s="23">
        <v>1</v>
      </c>
      <c r="H13" s="114" t="s">
        <v>115</v>
      </c>
      <c r="I13" s="113">
        <v>0.41666666666666669</v>
      </c>
      <c r="J13" s="87" t="s">
        <v>116</v>
      </c>
      <c r="K13" s="107" t="s">
        <v>117</v>
      </c>
      <c r="L13" s="112" t="s">
        <v>105</v>
      </c>
      <c r="M13" s="107" t="s">
        <v>118</v>
      </c>
      <c r="N13" s="127"/>
    </row>
    <row r="14" spans="1:14" ht="20.100000000000001" customHeight="1" x14ac:dyDescent="0.3">
      <c r="A14" s="204"/>
      <c r="B14" s="202" t="s">
        <v>27</v>
      </c>
      <c r="C14" s="207" t="s">
        <v>69</v>
      </c>
      <c r="D14" s="224"/>
      <c r="E14" s="30">
        <f t="shared" ref="E14:G14" si="1">SUM(E15:E23)</f>
        <v>9</v>
      </c>
      <c r="F14" s="30">
        <f t="shared" si="1"/>
        <v>9</v>
      </c>
      <c r="G14" s="30">
        <f t="shared" si="1"/>
        <v>8</v>
      </c>
      <c r="H14" s="77"/>
      <c r="I14" s="74"/>
      <c r="J14" s="74"/>
      <c r="K14" s="80"/>
      <c r="L14" s="80"/>
      <c r="M14" s="68"/>
      <c r="N14" s="128"/>
    </row>
    <row r="15" spans="1:14" ht="30" customHeight="1" x14ac:dyDescent="0.3">
      <c r="A15" s="204"/>
      <c r="B15" s="202"/>
      <c r="C15" s="2" t="s">
        <v>26</v>
      </c>
      <c r="D15" s="51" t="s">
        <v>28</v>
      </c>
      <c r="E15" s="23">
        <v>1</v>
      </c>
      <c r="F15" s="23">
        <v>1</v>
      </c>
      <c r="G15" s="23">
        <v>1</v>
      </c>
      <c r="H15" s="105" t="s">
        <v>209</v>
      </c>
      <c r="I15" s="106">
        <v>0.58333333333333337</v>
      </c>
      <c r="J15" s="86" t="s">
        <v>210</v>
      </c>
      <c r="K15" s="107" t="s">
        <v>211</v>
      </c>
      <c r="L15" s="107" t="s">
        <v>212</v>
      </c>
      <c r="M15" s="107" t="s">
        <v>213</v>
      </c>
      <c r="N15" s="127"/>
    </row>
    <row r="16" spans="1:14" ht="30" customHeight="1" x14ac:dyDescent="0.3">
      <c r="A16" s="204"/>
      <c r="B16" s="202"/>
      <c r="C16" s="2" t="s">
        <v>26</v>
      </c>
      <c r="D16" s="51" t="s">
        <v>29</v>
      </c>
      <c r="E16" s="23">
        <v>1</v>
      </c>
      <c r="F16" s="23">
        <v>1</v>
      </c>
      <c r="G16" s="23">
        <v>1</v>
      </c>
      <c r="H16" s="114" t="s">
        <v>130</v>
      </c>
      <c r="I16" s="106">
        <v>0.58333333333333337</v>
      </c>
      <c r="J16" s="86" t="s">
        <v>170</v>
      </c>
      <c r="K16" s="107" t="s">
        <v>154</v>
      </c>
      <c r="L16" s="107" t="s">
        <v>146</v>
      </c>
      <c r="M16" s="107" t="s">
        <v>172</v>
      </c>
      <c r="N16" s="127"/>
    </row>
    <row r="17" spans="1:14" ht="30" customHeight="1" x14ac:dyDescent="0.3">
      <c r="A17" s="204"/>
      <c r="B17" s="202"/>
      <c r="C17" s="2" t="s">
        <v>26</v>
      </c>
      <c r="D17" s="51" t="s">
        <v>30</v>
      </c>
      <c r="E17" s="23">
        <v>1</v>
      </c>
      <c r="F17" s="23">
        <v>2</v>
      </c>
      <c r="G17" s="23">
        <v>2</v>
      </c>
      <c r="H17" s="114" t="s">
        <v>85</v>
      </c>
      <c r="I17" s="87" t="s">
        <v>85</v>
      </c>
      <c r="J17" s="87" t="s">
        <v>85</v>
      </c>
      <c r="K17" s="107" t="s">
        <v>113</v>
      </c>
      <c r="L17" s="124">
        <v>1</v>
      </c>
      <c r="M17" s="109" t="s">
        <v>155</v>
      </c>
      <c r="N17" s="127"/>
    </row>
    <row r="18" spans="1:14" ht="30" customHeight="1" x14ac:dyDescent="0.3">
      <c r="A18" s="204"/>
      <c r="B18" s="202"/>
      <c r="C18" s="2" t="s">
        <v>26</v>
      </c>
      <c r="D18" s="51" t="s">
        <v>31</v>
      </c>
      <c r="E18" s="23">
        <v>1</v>
      </c>
      <c r="F18" s="23">
        <v>1</v>
      </c>
      <c r="G18" s="23">
        <v>1</v>
      </c>
      <c r="H18" s="114" t="s">
        <v>85</v>
      </c>
      <c r="I18" s="87" t="s">
        <v>85</v>
      </c>
      <c r="J18" s="87" t="s">
        <v>85</v>
      </c>
      <c r="K18" s="107" t="s">
        <v>174</v>
      </c>
      <c r="L18" s="124">
        <v>1</v>
      </c>
      <c r="M18" s="107" t="s">
        <v>184</v>
      </c>
      <c r="N18" s="127"/>
    </row>
    <row r="19" spans="1:14" ht="30" customHeight="1" x14ac:dyDescent="0.3">
      <c r="A19" s="204"/>
      <c r="B19" s="202"/>
      <c r="C19" s="2" t="s">
        <v>26</v>
      </c>
      <c r="D19" s="51" t="s">
        <v>32</v>
      </c>
      <c r="E19" s="23">
        <v>1</v>
      </c>
      <c r="F19" s="23">
        <v>1</v>
      </c>
      <c r="G19" s="23">
        <v>1</v>
      </c>
      <c r="H19" s="114" t="s">
        <v>85</v>
      </c>
      <c r="I19" s="87" t="s">
        <v>85</v>
      </c>
      <c r="J19" s="87" t="s">
        <v>85</v>
      </c>
      <c r="K19" s="107" t="s">
        <v>174</v>
      </c>
      <c r="L19" s="124">
        <v>1</v>
      </c>
      <c r="M19" s="120" t="s">
        <v>173</v>
      </c>
      <c r="N19" s="127"/>
    </row>
    <row r="20" spans="1:14" ht="30" customHeight="1" x14ac:dyDescent="0.3">
      <c r="A20" s="204"/>
      <c r="B20" s="202"/>
      <c r="C20" s="2" t="s">
        <v>26</v>
      </c>
      <c r="D20" s="51" t="s">
        <v>33</v>
      </c>
      <c r="E20" s="23">
        <v>1</v>
      </c>
      <c r="F20" s="23">
        <v>1</v>
      </c>
      <c r="G20" s="23">
        <v>0</v>
      </c>
      <c r="H20" s="114" t="s">
        <v>124</v>
      </c>
      <c r="I20" s="106">
        <v>0.58333333333333337</v>
      </c>
      <c r="J20" s="89" t="s">
        <v>160</v>
      </c>
      <c r="K20" s="107" t="s">
        <v>163</v>
      </c>
      <c r="L20" s="107" t="s">
        <v>146</v>
      </c>
      <c r="M20" s="107" t="s">
        <v>106</v>
      </c>
      <c r="N20" s="127"/>
    </row>
    <row r="21" spans="1:14" ht="30" customHeight="1" x14ac:dyDescent="0.3">
      <c r="A21" s="204"/>
      <c r="B21" s="202"/>
      <c r="C21" s="2" t="s">
        <v>26</v>
      </c>
      <c r="D21" s="51" t="s">
        <v>34</v>
      </c>
      <c r="E21" s="23">
        <v>1</v>
      </c>
      <c r="F21" s="23">
        <v>1</v>
      </c>
      <c r="G21" s="23">
        <v>1</v>
      </c>
      <c r="H21" s="105" t="s">
        <v>115</v>
      </c>
      <c r="I21" s="113">
        <v>0.5</v>
      </c>
      <c r="J21" s="87" t="s">
        <v>222</v>
      </c>
      <c r="K21" s="107" t="s">
        <v>97</v>
      </c>
      <c r="L21" s="107" t="s">
        <v>224</v>
      </c>
      <c r="M21" s="107" t="s">
        <v>225</v>
      </c>
      <c r="N21" s="127"/>
    </row>
    <row r="22" spans="1:14" ht="30" customHeight="1" x14ac:dyDescent="0.3">
      <c r="A22" s="204"/>
      <c r="B22" s="202"/>
      <c r="C22" s="2" t="s">
        <v>26</v>
      </c>
      <c r="D22" s="51" t="s">
        <v>35</v>
      </c>
      <c r="E22" s="23">
        <v>1</v>
      </c>
      <c r="F22" s="23">
        <v>0</v>
      </c>
      <c r="G22" s="23">
        <v>0</v>
      </c>
      <c r="H22" s="114" t="s">
        <v>168</v>
      </c>
      <c r="I22" s="87" t="s">
        <v>169</v>
      </c>
      <c r="J22" s="87" t="s">
        <v>164</v>
      </c>
      <c r="K22" s="107" t="s">
        <v>154</v>
      </c>
      <c r="L22" s="107" t="s">
        <v>151</v>
      </c>
      <c r="M22" s="107" t="s">
        <v>167</v>
      </c>
      <c r="N22" s="127"/>
    </row>
    <row r="23" spans="1:14" ht="30" customHeight="1" x14ac:dyDescent="0.3">
      <c r="A23" s="204"/>
      <c r="B23" s="202"/>
      <c r="C23" s="2" t="s">
        <v>26</v>
      </c>
      <c r="D23" s="51" t="s">
        <v>36</v>
      </c>
      <c r="E23" s="23">
        <v>1</v>
      </c>
      <c r="F23" s="23">
        <v>1</v>
      </c>
      <c r="G23" s="23">
        <v>1</v>
      </c>
      <c r="H23" s="114" t="s">
        <v>103</v>
      </c>
      <c r="I23" s="87" t="s">
        <v>159</v>
      </c>
      <c r="J23" s="87" t="s">
        <v>157</v>
      </c>
      <c r="K23" s="107" t="s">
        <v>154</v>
      </c>
      <c r="L23" s="107" t="s">
        <v>105</v>
      </c>
      <c r="M23" s="107" t="s">
        <v>118</v>
      </c>
      <c r="N23" s="127"/>
    </row>
    <row r="24" spans="1:14" ht="20.100000000000001" customHeight="1" x14ac:dyDescent="0.3">
      <c r="A24" s="204"/>
      <c r="B24" s="202" t="s">
        <v>43</v>
      </c>
      <c r="C24" s="207" t="s">
        <v>69</v>
      </c>
      <c r="D24" s="224"/>
      <c r="E24" s="30">
        <f t="shared" ref="E24:G24" si="2">SUM(E25:E30)</f>
        <v>2</v>
      </c>
      <c r="F24" s="30">
        <f t="shared" si="2"/>
        <v>4</v>
      </c>
      <c r="G24" s="30">
        <f t="shared" si="2"/>
        <v>3</v>
      </c>
      <c r="H24" s="77"/>
      <c r="I24" s="74"/>
      <c r="J24" s="74"/>
      <c r="K24" s="80"/>
      <c r="L24" s="80"/>
      <c r="M24" s="68"/>
      <c r="N24" s="129"/>
    </row>
    <row r="25" spans="1:14" ht="30" customHeight="1" x14ac:dyDescent="0.3">
      <c r="A25" s="204"/>
      <c r="B25" s="202"/>
      <c r="C25" s="15" t="s">
        <v>11</v>
      </c>
      <c r="D25" s="52" t="s">
        <v>37</v>
      </c>
      <c r="E25" s="42"/>
      <c r="F25" s="42"/>
      <c r="G25" s="42"/>
      <c r="H25" s="78"/>
      <c r="I25" s="75"/>
      <c r="J25" s="75"/>
      <c r="K25" s="81"/>
      <c r="L25" s="81"/>
      <c r="M25" s="73"/>
      <c r="N25" s="129"/>
    </row>
    <row r="26" spans="1:14" ht="30" customHeight="1" x14ac:dyDescent="0.3">
      <c r="A26" s="204"/>
      <c r="B26" s="202"/>
      <c r="C26" s="15" t="s">
        <v>11</v>
      </c>
      <c r="D26" s="52" t="s">
        <v>38</v>
      </c>
      <c r="E26" s="24">
        <v>0</v>
      </c>
      <c r="F26" s="24">
        <v>0</v>
      </c>
      <c r="G26" s="24">
        <v>0</v>
      </c>
      <c r="H26" s="105" t="s">
        <v>115</v>
      </c>
      <c r="I26" s="113">
        <v>0.58333333333333337</v>
      </c>
      <c r="J26" s="87" t="s">
        <v>190</v>
      </c>
      <c r="K26" s="107" t="s">
        <v>97</v>
      </c>
      <c r="L26" s="107" t="s">
        <v>98</v>
      </c>
      <c r="M26" s="107" t="s">
        <v>99</v>
      </c>
      <c r="N26" s="127"/>
    </row>
    <row r="27" spans="1:14" ht="30" customHeight="1" x14ac:dyDescent="0.3">
      <c r="A27" s="204"/>
      <c r="B27" s="202"/>
      <c r="C27" s="15" t="s">
        <v>11</v>
      </c>
      <c r="D27" s="52" t="s">
        <v>42</v>
      </c>
      <c r="E27" s="24">
        <v>0</v>
      </c>
      <c r="F27" s="24">
        <v>1</v>
      </c>
      <c r="G27" s="24">
        <v>1</v>
      </c>
      <c r="H27" s="105" t="s">
        <v>115</v>
      </c>
      <c r="I27" s="113">
        <v>0.58333333333333337</v>
      </c>
      <c r="J27" s="87" t="s">
        <v>238</v>
      </c>
      <c r="K27" s="107" t="s">
        <v>97</v>
      </c>
      <c r="L27" s="107" t="s">
        <v>141</v>
      </c>
      <c r="M27" s="107" t="s">
        <v>142</v>
      </c>
      <c r="N27" s="127"/>
    </row>
    <row r="28" spans="1:14" ht="30" customHeight="1" x14ac:dyDescent="0.3">
      <c r="A28" s="204"/>
      <c r="B28" s="202"/>
      <c r="C28" s="2" t="s">
        <v>11</v>
      </c>
      <c r="D28" s="51" t="s">
        <v>39</v>
      </c>
      <c r="E28" s="23">
        <v>0</v>
      </c>
      <c r="F28" s="23">
        <v>1</v>
      </c>
      <c r="G28" s="23">
        <v>1</v>
      </c>
      <c r="H28" s="114" t="s">
        <v>130</v>
      </c>
      <c r="I28" s="113">
        <v>0.41666666666666669</v>
      </c>
      <c r="J28" s="87" t="s">
        <v>147</v>
      </c>
      <c r="K28" s="107" t="s">
        <v>97</v>
      </c>
      <c r="L28" s="107" t="s">
        <v>151</v>
      </c>
      <c r="M28" s="107" t="s">
        <v>142</v>
      </c>
      <c r="N28" s="127"/>
    </row>
    <row r="29" spans="1:14" ht="30" customHeight="1" x14ac:dyDescent="0.3">
      <c r="A29" s="204"/>
      <c r="B29" s="202"/>
      <c r="C29" s="2" t="s">
        <v>11</v>
      </c>
      <c r="D29" s="51" t="s">
        <v>40</v>
      </c>
      <c r="E29" s="23">
        <v>1</v>
      </c>
      <c r="F29" s="23">
        <v>1</v>
      </c>
      <c r="G29" s="23">
        <v>1</v>
      </c>
      <c r="H29" s="114" t="s">
        <v>115</v>
      </c>
      <c r="I29" s="113">
        <v>0.58333333333333337</v>
      </c>
      <c r="J29" s="87" t="s">
        <v>175</v>
      </c>
      <c r="K29" s="107" t="s">
        <v>97</v>
      </c>
      <c r="L29" s="107" t="s">
        <v>98</v>
      </c>
      <c r="M29" s="107" t="s">
        <v>99</v>
      </c>
      <c r="N29" s="127"/>
    </row>
    <row r="30" spans="1:14" ht="30" customHeight="1" x14ac:dyDescent="0.3">
      <c r="A30" s="204"/>
      <c r="B30" s="202"/>
      <c r="C30" s="2" t="s">
        <v>11</v>
      </c>
      <c r="D30" s="51" t="s">
        <v>41</v>
      </c>
      <c r="E30" s="23">
        <v>1</v>
      </c>
      <c r="F30" s="23">
        <v>1</v>
      </c>
      <c r="G30" s="23">
        <v>0</v>
      </c>
      <c r="H30" s="105" t="s">
        <v>103</v>
      </c>
      <c r="I30" s="113">
        <v>0.58333333333333337</v>
      </c>
      <c r="J30" s="87" t="s">
        <v>202</v>
      </c>
      <c r="K30" s="107" t="s">
        <v>205</v>
      </c>
      <c r="L30" s="107" t="s">
        <v>206</v>
      </c>
      <c r="M30" s="107" t="s">
        <v>207</v>
      </c>
      <c r="N30" s="127"/>
    </row>
    <row r="31" spans="1:14" ht="20.100000000000001" customHeight="1" x14ac:dyDescent="0.3">
      <c r="A31" s="204"/>
      <c r="B31" s="202" t="s">
        <v>44</v>
      </c>
      <c r="C31" s="207" t="s">
        <v>69</v>
      </c>
      <c r="D31" s="224"/>
      <c r="E31" s="76">
        <v>0</v>
      </c>
      <c r="F31" s="26">
        <v>0</v>
      </c>
      <c r="G31" s="26">
        <v>0</v>
      </c>
      <c r="H31" s="78"/>
      <c r="I31" s="75"/>
      <c r="J31" s="75"/>
      <c r="K31" s="81"/>
      <c r="L31" s="81"/>
      <c r="M31" s="71"/>
      <c r="N31" s="129"/>
    </row>
    <row r="32" spans="1:14" ht="30" customHeight="1" x14ac:dyDescent="0.3">
      <c r="A32" s="204"/>
      <c r="B32" s="202"/>
      <c r="C32" s="2" t="s">
        <v>11</v>
      </c>
      <c r="D32" s="52" t="s">
        <v>45</v>
      </c>
      <c r="E32" s="24">
        <v>0</v>
      </c>
      <c r="F32" s="24">
        <v>0</v>
      </c>
      <c r="G32" s="24">
        <v>0</v>
      </c>
      <c r="H32" s="114" t="s">
        <v>115</v>
      </c>
      <c r="I32" s="87" t="s">
        <v>256</v>
      </c>
      <c r="J32" s="87" t="s">
        <v>257</v>
      </c>
      <c r="K32" s="107" t="s">
        <v>258</v>
      </c>
      <c r="L32" s="107" t="s">
        <v>98</v>
      </c>
      <c r="M32" s="107" t="s">
        <v>259</v>
      </c>
      <c r="N32" s="127"/>
    </row>
    <row r="33" spans="1:14" ht="20.100000000000001" customHeight="1" x14ac:dyDescent="0.3">
      <c r="A33" s="204"/>
      <c r="B33" s="202" t="s">
        <v>47</v>
      </c>
      <c r="C33" s="207" t="s">
        <v>69</v>
      </c>
      <c r="D33" s="224"/>
      <c r="E33" s="30">
        <f t="shared" ref="E33:G33" si="3">SUM(E34:E38)</f>
        <v>4</v>
      </c>
      <c r="F33" s="30">
        <f t="shared" si="3"/>
        <v>5</v>
      </c>
      <c r="G33" s="30">
        <f t="shared" si="3"/>
        <v>5</v>
      </c>
      <c r="H33" s="78"/>
      <c r="I33" s="75"/>
      <c r="J33" s="75"/>
      <c r="K33" s="81"/>
      <c r="L33" s="81"/>
      <c r="M33" s="71"/>
      <c r="N33" s="129"/>
    </row>
    <row r="34" spans="1:14" ht="30" customHeight="1" x14ac:dyDescent="0.3">
      <c r="A34" s="204"/>
      <c r="B34" s="202"/>
      <c r="C34" s="9" t="s">
        <v>11</v>
      </c>
      <c r="D34" s="53" t="s">
        <v>50</v>
      </c>
      <c r="E34" s="25">
        <v>1</v>
      </c>
      <c r="F34" s="25">
        <v>1</v>
      </c>
      <c r="G34" s="25">
        <v>1</v>
      </c>
      <c r="H34" s="114" t="s">
        <v>130</v>
      </c>
      <c r="I34" s="113">
        <v>0.58333333333333337</v>
      </c>
      <c r="J34" s="87" t="s">
        <v>179</v>
      </c>
      <c r="K34" s="107" t="s">
        <v>180</v>
      </c>
      <c r="L34" s="107" t="s">
        <v>181</v>
      </c>
      <c r="M34" s="107" t="s">
        <v>182</v>
      </c>
      <c r="N34" s="127"/>
    </row>
    <row r="35" spans="1:14" ht="30" customHeight="1" x14ac:dyDescent="0.3">
      <c r="A35" s="204"/>
      <c r="B35" s="202"/>
      <c r="C35" s="9" t="s">
        <v>11</v>
      </c>
      <c r="D35" s="53" t="s">
        <v>52</v>
      </c>
      <c r="E35" s="25">
        <v>0</v>
      </c>
      <c r="F35" s="25">
        <v>1</v>
      </c>
      <c r="G35" s="25">
        <v>1</v>
      </c>
      <c r="H35" s="114" t="s">
        <v>130</v>
      </c>
      <c r="I35" s="106">
        <v>0.58333333333333337</v>
      </c>
      <c r="J35" s="86" t="s">
        <v>127</v>
      </c>
      <c r="K35" s="107" t="s">
        <v>97</v>
      </c>
      <c r="L35" s="107" t="s">
        <v>131</v>
      </c>
      <c r="M35" s="107" t="s">
        <v>99</v>
      </c>
      <c r="N35" s="127"/>
    </row>
    <row r="36" spans="1:14" ht="30" customHeight="1" x14ac:dyDescent="0.3">
      <c r="A36" s="204"/>
      <c r="B36" s="202"/>
      <c r="C36" s="9" t="s">
        <v>11</v>
      </c>
      <c r="D36" s="53" t="s">
        <v>51</v>
      </c>
      <c r="E36" s="25">
        <v>1</v>
      </c>
      <c r="F36" s="25">
        <v>1</v>
      </c>
      <c r="G36" s="25">
        <v>1</v>
      </c>
      <c r="H36" s="114" t="s">
        <v>130</v>
      </c>
      <c r="I36" s="113">
        <v>0.58333333333333337</v>
      </c>
      <c r="J36" s="87" t="s">
        <v>185</v>
      </c>
      <c r="K36" s="107" t="s">
        <v>154</v>
      </c>
      <c r="L36" s="107" t="s">
        <v>105</v>
      </c>
      <c r="M36" s="107" t="s">
        <v>99</v>
      </c>
      <c r="N36" s="127"/>
    </row>
    <row r="37" spans="1:14" ht="30" customHeight="1" x14ac:dyDescent="0.3">
      <c r="A37" s="204"/>
      <c r="B37" s="202"/>
      <c r="C37" s="9" t="s">
        <v>11</v>
      </c>
      <c r="D37" s="53" t="s">
        <v>49</v>
      </c>
      <c r="E37" s="25">
        <v>1</v>
      </c>
      <c r="F37" s="25">
        <v>1</v>
      </c>
      <c r="G37" s="25">
        <v>1</v>
      </c>
      <c r="H37" s="114" t="s">
        <v>115</v>
      </c>
      <c r="I37" s="106">
        <v>0.58333333333333337</v>
      </c>
      <c r="J37" s="86" t="s">
        <v>177</v>
      </c>
      <c r="K37" s="107" t="s">
        <v>97</v>
      </c>
      <c r="L37" s="107" t="s">
        <v>98</v>
      </c>
      <c r="M37" s="107" t="s">
        <v>99</v>
      </c>
      <c r="N37" s="127"/>
    </row>
    <row r="38" spans="1:14" ht="30" customHeight="1" x14ac:dyDescent="0.3">
      <c r="A38" s="204"/>
      <c r="B38" s="202"/>
      <c r="C38" s="9" t="s">
        <v>11</v>
      </c>
      <c r="D38" s="53" t="s">
        <v>48</v>
      </c>
      <c r="E38" s="25">
        <v>1</v>
      </c>
      <c r="F38" s="25">
        <v>1</v>
      </c>
      <c r="G38" s="25">
        <v>1</v>
      </c>
      <c r="H38" s="105" t="s">
        <v>115</v>
      </c>
      <c r="I38" s="113">
        <v>0.58333333333333337</v>
      </c>
      <c r="J38" s="87" t="s">
        <v>236</v>
      </c>
      <c r="K38" s="107" t="s">
        <v>97</v>
      </c>
      <c r="L38" s="107" t="s">
        <v>141</v>
      </c>
      <c r="M38" s="107" t="s">
        <v>237</v>
      </c>
      <c r="N38" s="127"/>
    </row>
    <row r="39" spans="1:14" ht="20.100000000000001" customHeight="1" x14ac:dyDescent="0.3">
      <c r="A39" s="204"/>
      <c r="B39" s="199" t="s">
        <v>46</v>
      </c>
      <c r="C39" s="207" t="s">
        <v>69</v>
      </c>
      <c r="D39" s="224"/>
      <c r="E39" s="26">
        <f>SUM(E41:E42,E44:E46,E48:E49)</f>
        <v>9</v>
      </c>
      <c r="F39" s="26">
        <f>SUM(F41:F42,F44:F46,F48:F49)</f>
        <v>9</v>
      </c>
      <c r="G39" s="26">
        <f>SUM(G41:G42,G44:G46,G48:G49)</f>
        <v>9</v>
      </c>
      <c r="H39" s="78"/>
      <c r="I39" s="75"/>
      <c r="J39" s="75"/>
      <c r="K39" s="81"/>
      <c r="L39" s="81"/>
      <c r="M39" s="71"/>
      <c r="N39" s="129"/>
    </row>
    <row r="40" spans="1:14" ht="20.100000000000001" customHeight="1" x14ac:dyDescent="0.3">
      <c r="A40" s="204"/>
      <c r="B40" s="200"/>
      <c r="C40" s="2" t="s">
        <v>16</v>
      </c>
      <c r="D40" s="53" t="s">
        <v>53</v>
      </c>
      <c r="E40" s="42"/>
      <c r="F40" s="42"/>
      <c r="G40" s="42"/>
      <c r="H40" s="79"/>
      <c r="I40" s="65"/>
      <c r="J40" s="65"/>
      <c r="K40" s="81"/>
      <c r="L40" s="81"/>
      <c r="M40" s="73"/>
      <c r="N40" s="129"/>
    </row>
    <row r="41" spans="1:14" ht="30" customHeight="1" x14ac:dyDescent="0.3">
      <c r="A41" s="204"/>
      <c r="B41" s="200"/>
      <c r="C41" s="2" t="s">
        <v>16</v>
      </c>
      <c r="D41" s="53" t="s">
        <v>54</v>
      </c>
      <c r="E41" s="25">
        <v>2</v>
      </c>
      <c r="F41" s="25">
        <v>2</v>
      </c>
      <c r="G41" s="25">
        <v>2</v>
      </c>
      <c r="H41" s="105" t="s">
        <v>233</v>
      </c>
      <c r="I41" s="113">
        <v>0.58333333333333337</v>
      </c>
      <c r="J41" s="87" t="s">
        <v>229</v>
      </c>
      <c r="K41" s="107" t="s">
        <v>230</v>
      </c>
      <c r="L41" s="124">
        <v>1</v>
      </c>
      <c r="M41" s="120" t="s">
        <v>232</v>
      </c>
      <c r="N41" s="127"/>
    </row>
    <row r="42" spans="1:14" ht="30" customHeight="1" x14ac:dyDescent="0.3">
      <c r="A42" s="204"/>
      <c r="B42" s="200"/>
      <c r="C42" s="2" t="s">
        <v>16</v>
      </c>
      <c r="D42" s="52" t="s">
        <v>55</v>
      </c>
      <c r="E42" s="24">
        <v>2</v>
      </c>
      <c r="F42" s="24">
        <v>2</v>
      </c>
      <c r="G42" s="24">
        <v>2</v>
      </c>
      <c r="H42" s="105" t="s">
        <v>233</v>
      </c>
      <c r="I42" s="113">
        <v>0.58333333333333337</v>
      </c>
      <c r="J42" s="87" t="s">
        <v>229</v>
      </c>
      <c r="K42" s="107" t="s">
        <v>230</v>
      </c>
      <c r="L42" s="124">
        <v>1</v>
      </c>
      <c r="M42" s="109" t="s">
        <v>232</v>
      </c>
      <c r="N42" s="127"/>
    </row>
    <row r="43" spans="1:14" ht="20.100000000000001" customHeight="1" x14ac:dyDescent="0.3">
      <c r="A43" s="204"/>
      <c r="B43" s="200"/>
      <c r="C43" s="2" t="s">
        <v>16</v>
      </c>
      <c r="D43" s="52" t="s">
        <v>56</v>
      </c>
      <c r="E43" s="42"/>
      <c r="F43" s="42"/>
      <c r="G43" s="42"/>
      <c r="H43" s="79"/>
      <c r="I43" s="65"/>
      <c r="J43" s="65"/>
      <c r="K43" s="81"/>
      <c r="L43" s="81"/>
      <c r="M43" s="82"/>
      <c r="N43" s="129"/>
    </row>
    <row r="44" spans="1:14" ht="30" customHeight="1" x14ac:dyDescent="0.3">
      <c r="A44" s="204"/>
      <c r="B44" s="200"/>
      <c r="C44" s="2" t="s">
        <v>16</v>
      </c>
      <c r="D44" s="52" t="s">
        <v>57</v>
      </c>
      <c r="E44" s="24">
        <v>1</v>
      </c>
      <c r="F44" s="24">
        <v>1</v>
      </c>
      <c r="G44" s="24">
        <v>1</v>
      </c>
      <c r="H44" s="105" t="s">
        <v>233</v>
      </c>
      <c r="I44" s="87" t="s">
        <v>156</v>
      </c>
      <c r="J44" s="87" t="s">
        <v>214</v>
      </c>
      <c r="K44" s="107" t="s">
        <v>216</v>
      </c>
      <c r="L44" s="124">
        <v>1</v>
      </c>
      <c r="M44" s="109" t="s">
        <v>217</v>
      </c>
      <c r="N44" s="127"/>
    </row>
    <row r="45" spans="1:14" ht="30" customHeight="1" x14ac:dyDescent="0.3">
      <c r="A45" s="204"/>
      <c r="B45" s="200"/>
      <c r="C45" s="2" t="s">
        <v>16</v>
      </c>
      <c r="D45" s="52" t="s">
        <v>58</v>
      </c>
      <c r="E45" s="24">
        <v>1</v>
      </c>
      <c r="F45" s="24">
        <v>1</v>
      </c>
      <c r="G45" s="24">
        <v>1</v>
      </c>
      <c r="H45" s="105" t="s">
        <v>233</v>
      </c>
      <c r="I45" s="87" t="s">
        <v>156</v>
      </c>
      <c r="J45" s="87" t="s">
        <v>262</v>
      </c>
      <c r="K45" s="107" t="s">
        <v>154</v>
      </c>
      <c r="L45" s="107" t="s">
        <v>105</v>
      </c>
      <c r="M45" s="107" t="s">
        <v>263</v>
      </c>
      <c r="N45" s="127"/>
    </row>
    <row r="46" spans="1:14" ht="30" customHeight="1" x14ac:dyDescent="0.3">
      <c r="A46" s="204"/>
      <c r="B46" s="200"/>
      <c r="C46" s="2" t="s">
        <v>16</v>
      </c>
      <c r="D46" s="52" t="s">
        <v>59</v>
      </c>
      <c r="E46" s="24">
        <v>1</v>
      </c>
      <c r="F46" s="24">
        <v>1</v>
      </c>
      <c r="G46" s="24">
        <v>1</v>
      </c>
      <c r="H46" s="105" t="s">
        <v>103</v>
      </c>
      <c r="I46" s="113">
        <v>0.58333333333333337</v>
      </c>
      <c r="J46" s="87" t="s">
        <v>252</v>
      </c>
      <c r="K46" s="109" t="s">
        <v>154</v>
      </c>
      <c r="L46" s="107" t="s">
        <v>253</v>
      </c>
      <c r="M46" s="109" t="s">
        <v>254</v>
      </c>
      <c r="N46" s="130" t="s">
        <v>255</v>
      </c>
    </row>
    <row r="47" spans="1:14" ht="20.100000000000001" customHeight="1" x14ac:dyDescent="0.3">
      <c r="A47" s="204"/>
      <c r="B47" s="200"/>
      <c r="C47" s="2" t="s">
        <v>16</v>
      </c>
      <c r="D47" s="52" t="s">
        <v>60</v>
      </c>
      <c r="E47" s="42"/>
      <c r="F47" s="42"/>
      <c r="G47" s="42"/>
      <c r="H47" s="79"/>
      <c r="I47" s="65"/>
      <c r="J47" s="65"/>
      <c r="K47" s="81"/>
      <c r="L47" s="81"/>
      <c r="M47" s="82"/>
      <c r="N47" s="129"/>
    </row>
    <row r="48" spans="1:14" ht="30" customHeight="1" x14ac:dyDescent="0.3">
      <c r="A48" s="204"/>
      <c r="B48" s="200"/>
      <c r="C48" s="2" t="s">
        <v>16</v>
      </c>
      <c r="D48" s="52" t="s">
        <v>61</v>
      </c>
      <c r="E48" s="24">
        <v>1</v>
      </c>
      <c r="F48" s="24">
        <v>1</v>
      </c>
      <c r="G48" s="24">
        <v>2</v>
      </c>
      <c r="H48" s="105" t="s">
        <v>272</v>
      </c>
      <c r="I48" s="106">
        <v>0.58333333333333337</v>
      </c>
      <c r="J48" s="86" t="s">
        <v>271</v>
      </c>
      <c r="K48" s="107" t="s">
        <v>97</v>
      </c>
      <c r="L48" s="107" t="s">
        <v>273</v>
      </c>
      <c r="M48" s="107" t="s">
        <v>99</v>
      </c>
      <c r="N48" s="127"/>
    </row>
    <row r="49" spans="1:14" ht="30" customHeight="1" x14ac:dyDescent="0.3">
      <c r="A49" s="204"/>
      <c r="B49" s="201"/>
      <c r="C49" s="2" t="s">
        <v>16</v>
      </c>
      <c r="D49" s="54" t="s">
        <v>62</v>
      </c>
      <c r="E49" s="24">
        <v>1</v>
      </c>
      <c r="F49" s="24">
        <v>1</v>
      </c>
      <c r="G49" s="24">
        <v>0</v>
      </c>
      <c r="H49" s="105" t="s">
        <v>272</v>
      </c>
      <c r="I49" s="106">
        <v>0.58333333333333337</v>
      </c>
      <c r="J49" s="86" t="s">
        <v>271</v>
      </c>
      <c r="K49" s="107" t="s">
        <v>97</v>
      </c>
      <c r="L49" s="107" t="s">
        <v>273</v>
      </c>
      <c r="M49" s="107" t="s">
        <v>99</v>
      </c>
      <c r="N49" s="127"/>
    </row>
    <row r="50" spans="1:14" ht="20.100000000000001" customHeight="1" x14ac:dyDescent="0.3">
      <c r="A50" s="204"/>
      <c r="B50" s="199" t="s">
        <v>63</v>
      </c>
      <c r="C50" s="207" t="s">
        <v>69</v>
      </c>
      <c r="D50" s="224"/>
      <c r="E50" s="30">
        <f t="shared" ref="E50:G50" si="4">SUM(E51:E54)</f>
        <v>3</v>
      </c>
      <c r="F50" s="30">
        <f t="shared" si="4"/>
        <v>4</v>
      </c>
      <c r="G50" s="30">
        <f t="shared" si="4"/>
        <v>4</v>
      </c>
      <c r="H50" s="78"/>
      <c r="I50" s="75"/>
      <c r="J50" s="75"/>
      <c r="K50" s="81"/>
      <c r="L50" s="81"/>
      <c r="M50" s="71"/>
      <c r="N50" s="129"/>
    </row>
    <row r="51" spans="1:14" ht="30" customHeight="1" x14ac:dyDescent="0.3">
      <c r="A51" s="204"/>
      <c r="B51" s="200"/>
      <c r="C51" s="2" t="s">
        <v>64</v>
      </c>
      <c r="D51" s="54" t="s">
        <v>65</v>
      </c>
      <c r="E51" s="24">
        <v>1</v>
      </c>
      <c r="F51" s="24">
        <v>1</v>
      </c>
      <c r="G51" s="24">
        <v>1</v>
      </c>
      <c r="H51" s="114" t="s">
        <v>199</v>
      </c>
      <c r="I51" s="106">
        <v>0.58333333333333337</v>
      </c>
      <c r="J51" s="87" t="s">
        <v>195</v>
      </c>
      <c r="K51" s="107" t="s">
        <v>196</v>
      </c>
      <c r="L51" s="107" t="s">
        <v>105</v>
      </c>
      <c r="M51" s="120" t="s">
        <v>198</v>
      </c>
      <c r="N51" s="127"/>
    </row>
    <row r="52" spans="1:14" ht="30" customHeight="1" x14ac:dyDescent="0.3">
      <c r="A52" s="204"/>
      <c r="B52" s="200"/>
      <c r="C52" s="2" t="s">
        <v>64</v>
      </c>
      <c r="D52" s="54" t="s">
        <v>66</v>
      </c>
      <c r="E52" s="24">
        <v>1</v>
      </c>
      <c r="F52" s="24">
        <v>1</v>
      </c>
      <c r="G52" s="24">
        <v>1</v>
      </c>
      <c r="H52" s="105" t="s">
        <v>233</v>
      </c>
      <c r="I52" s="113">
        <v>0.375</v>
      </c>
      <c r="J52" s="87" t="s">
        <v>270</v>
      </c>
      <c r="K52" s="107" t="s">
        <v>250</v>
      </c>
      <c r="L52" s="107" t="s">
        <v>98</v>
      </c>
      <c r="M52" s="107" t="s">
        <v>251</v>
      </c>
      <c r="N52" s="127"/>
    </row>
    <row r="53" spans="1:14" ht="30" customHeight="1" x14ac:dyDescent="0.3">
      <c r="A53" s="204"/>
      <c r="B53" s="200"/>
      <c r="C53" s="2" t="s">
        <v>64</v>
      </c>
      <c r="D53" s="53" t="s">
        <v>67</v>
      </c>
      <c r="E53" s="25">
        <v>0</v>
      </c>
      <c r="F53" s="25">
        <v>1</v>
      </c>
      <c r="G53" s="25">
        <v>1</v>
      </c>
      <c r="H53" s="105" t="s">
        <v>228</v>
      </c>
      <c r="I53" s="106">
        <v>0.58333333333333337</v>
      </c>
      <c r="J53" s="86" t="s">
        <v>226</v>
      </c>
      <c r="K53" s="107" t="s">
        <v>97</v>
      </c>
      <c r="L53" s="107" t="s">
        <v>105</v>
      </c>
      <c r="M53" s="107" t="s">
        <v>99</v>
      </c>
      <c r="N53" s="127"/>
    </row>
    <row r="54" spans="1:14" ht="30" customHeight="1" x14ac:dyDescent="0.3">
      <c r="A54" s="204"/>
      <c r="B54" s="201"/>
      <c r="C54" s="2" t="s">
        <v>64</v>
      </c>
      <c r="D54" s="52" t="s">
        <v>68</v>
      </c>
      <c r="E54" s="24">
        <v>1</v>
      </c>
      <c r="F54" s="24">
        <v>1</v>
      </c>
      <c r="G54" s="24">
        <v>1</v>
      </c>
      <c r="H54" s="114" t="s">
        <v>124</v>
      </c>
      <c r="I54" s="106">
        <v>0.58333333333333337</v>
      </c>
      <c r="J54" s="97" t="s">
        <v>120</v>
      </c>
      <c r="K54" s="107" t="s">
        <v>125</v>
      </c>
      <c r="L54" s="124">
        <v>1</v>
      </c>
      <c r="M54" s="107" t="s">
        <v>126</v>
      </c>
      <c r="N54" s="127"/>
    </row>
    <row r="55" spans="1:14" ht="27" customHeight="1" thickBot="1" x14ac:dyDescent="0.35">
      <c r="A55" s="230" t="s">
        <v>81</v>
      </c>
      <c r="B55" s="231"/>
      <c r="C55" s="231"/>
      <c r="D55" s="232"/>
      <c r="E55" s="40">
        <f t="shared" ref="E55:G55" si="5">SUM(E7,E14,E24,E31,E33,E39,E50)</f>
        <v>31</v>
      </c>
      <c r="F55" s="40">
        <f t="shared" si="5"/>
        <v>37</v>
      </c>
      <c r="G55" s="40">
        <f t="shared" si="5"/>
        <v>35</v>
      </c>
      <c r="H55" s="131"/>
      <c r="I55" s="132"/>
      <c r="J55" s="132"/>
      <c r="K55" s="133"/>
      <c r="L55" s="133"/>
      <c r="M55" s="133"/>
      <c r="N55" s="134"/>
    </row>
    <row r="56" spans="1:14" x14ac:dyDescent="0.3">
      <c r="A56" s="1"/>
      <c r="B56" s="1"/>
      <c r="C56" s="1"/>
      <c r="D56" s="1"/>
      <c r="E56" s="4"/>
      <c r="F56" s="4"/>
      <c r="G56" s="4"/>
      <c r="H56" s="4"/>
      <c r="I56" s="4"/>
      <c r="J56" s="4"/>
      <c r="K56" s="4"/>
      <c r="L56" s="4"/>
      <c r="M56" s="1"/>
      <c r="N56" s="1"/>
    </row>
    <row r="57" spans="1:14" x14ac:dyDescent="0.3">
      <c r="A57" s="1"/>
      <c r="B57" s="1"/>
      <c r="C57" s="1"/>
      <c r="D57" s="1"/>
      <c r="E57" s="4"/>
      <c r="F57" s="4"/>
      <c r="G57" s="4"/>
      <c r="H57" s="4"/>
      <c r="I57" s="4"/>
      <c r="J57" s="4"/>
      <c r="K57" s="4"/>
      <c r="L57" s="4"/>
      <c r="M57" s="1"/>
      <c r="N57" s="1"/>
    </row>
    <row r="58" spans="1:14" x14ac:dyDescent="0.3">
      <c r="A58" s="1"/>
      <c r="B58" s="1"/>
      <c r="C58" s="1"/>
      <c r="D58" s="1"/>
      <c r="E58" s="4"/>
      <c r="F58" s="4"/>
      <c r="G58" s="4"/>
      <c r="H58" s="4"/>
      <c r="I58" s="4"/>
      <c r="J58" s="4"/>
      <c r="K58" s="4"/>
      <c r="L58" s="4"/>
      <c r="M58" s="1"/>
      <c r="N58" s="1"/>
    </row>
    <row r="59" spans="1:14" ht="16.5" customHeight="1" x14ac:dyDescent="0.3">
      <c r="A59" s="1"/>
      <c r="B59" s="1"/>
      <c r="C59" s="1"/>
      <c r="D59" s="1"/>
      <c r="E59" s="4"/>
      <c r="F59" s="4"/>
      <c r="G59" s="4"/>
      <c r="H59" s="4"/>
      <c r="I59" s="4"/>
      <c r="J59" s="4"/>
      <c r="K59" s="4"/>
      <c r="L59" s="4"/>
      <c r="M59" s="1"/>
      <c r="N59" s="1"/>
    </row>
    <row r="60" spans="1:14" x14ac:dyDescent="0.3">
      <c r="A60" s="1"/>
      <c r="B60" s="1"/>
      <c r="C60" s="1"/>
      <c r="D60" s="1"/>
      <c r="E60" s="4"/>
      <c r="F60" s="4"/>
      <c r="G60" s="4"/>
      <c r="H60" s="4"/>
      <c r="I60" s="4"/>
      <c r="J60" s="4"/>
      <c r="K60" s="4"/>
      <c r="L60" s="4"/>
      <c r="M60" s="1"/>
      <c r="N60" s="1"/>
    </row>
    <row r="61" spans="1:14" x14ac:dyDescent="0.3">
      <c r="A61" s="1"/>
      <c r="B61" s="1"/>
      <c r="C61" s="1"/>
      <c r="D61" s="1"/>
      <c r="E61" s="4"/>
      <c r="F61" s="4"/>
      <c r="G61" s="4"/>
      <c r="H61" s="4"/>
      <c r="I61" s="4"/>
      <c r="J61" s="4"/>
      <c r="K61" s="4"/>
      <c r="L61" s="4"/>
      <c r="M61" s="1"/>
      <c r="N61" s="1"/>
    </row>
    <row r="62" spans="1:14" ht="16.5" customHeight="1" x14ac:dyDescent="0.3">
      <c r="A62" s="1"/>
      <c r="B62" s="1"/>
      <c r="C62" s="1"/>
      <c r="D62" s="1"/>
      <c r="E62" s="4"/>
      <c r="F62" s="4"/>
      <c r="G62" s="4"/>
      <c r="H62" s="4"/>
      <c r="I62" s="4"/>
      <c r="J62" s="4"/>
      <c r="K62" s="4"/>
      <c r="L62" s="4"/>
      <c r="M62" s="1"/>
      <c r="N62" s="1"/>
    </row>
    <row r="63" spans="1:14" x14ac:dyDescent="0.3">
      <c r="A63" s="1"/>
      <c r="B63" s="1"/>
      <c r="C63" s="1"/>
      <c r="D63" s="1"/>
      <c r="E63" s="4"/>
      <c r="F63" s="4"/>
      <c r="G63" s="4"/>
      <c r="H63" s="4"/>
      <c r="I63" s="4"/>
      <c r="J63" s="4"/>
      <c r="K63" s="4"/>
      <c r="L63" s="4"/>
      <c r="M63" s="1"/>
      <c r="N63" s="1"/>
    </row>
    <row r="64" spans="1:14" x14ac:dyDescent="0.3">
      <c r="A64" s="1"/>
      <c r="B64" s="1"/>
      <c r="C64" s="1"/>
      <c r="D64" s="1"/>
      <c r="E64" s="4"/>
      <c r="F64" s="4"/>
      <c r="G64" s="4"/>
      <c r="H64" s="4"/>
      <c r="I64" s="4"/>
      <c r="J64" s="4"/>
      <c r="K64" s="4"/>
      <c r="L64" s="4"/>
      <c r="M64" s="1"/>
      <c r="N64" s="1"/>
    </row>
    <row r="65" spans="1:14" x14ac:dyDescent="0.3">
      <c r="A65" s="1"/>
      <c r="B65" s="1"/>
      <c r="C65" s="1"/>
      <c r="D65" s="1"/>
      <c r="E65" s="4"/>
      <c r="F65" s="4"/>
      <c r="G65" s="4"/>
      <c r="H65" s="4"/>
      <c r="I65" s="4"/>
      <c r="J65" s="4"/>
      <c r="K65" s="4"/>
      <c r="L65" s="4"/>
      <c r="M65" s="1"/>
      <c r="N65" s="1"/>
    </row>
    <row r="66" spans="1:14" x14ac:dyDescent="0.3">
      <c r="A66" s="1"/>
      <c r="B66" s="1"/>
      <c r="C66" s="1"/>
      <c r="D66" s="1"/>
      <c r="E66" s="4"/>
      <c r="F66" s="4"/>
      <c r="G66" s="4"/>
      <c r="H66" s="4"/>
      <c r="I66" s="4"/>
      <c r="J66" s="4"/>
      <c r="K66" s="4"/>
      <c r="L66" s="4"/>
      <c r="M66" s="1"/>
      <c r="N66" s="1"/>
    </row>
    <row r="67" spans="1:14" ht="16.5" customHeight="1" x14ac:dyDescent="0.3">
      <c r="A67" s="1"/>
      <c r="B67" s="1"/>
      <c r="C67" s="1"/>
      <c r="D67" s="1"/>
      <c r="E67" s="4"/>
      <c r="F67" s="4"/>
      <c r="G67" s="4"/>
      <c r="H67" s="4"/>
      <c r="I67" s="4"/>
      <c r="J67" s="4"/>
      <c r="K67" s="4"/>
      <c r="L67" s="4"/>
      <c r="M67" s="1"/>
      <c r="N67" s="1"/>
    </row>
    <row r="68" spans="1:14" x14ac:dyDescent="0.3">
      <c r="A68" s="1"/>
      <c r="B68" s="1"/>
      <c r="C68" s="1"/>
      <c r="D68" s="1"/>
      <c r="E68" s="4"/>
      <c r="F68" s="4"/>
      <c r="G68" s="4"/>
      <c r="H68" s="4"/>
      <c r="I68" s="4"/>
      <c r="J68" s="4"/>
      <c r="K68" s="4"/>
      <c r="L68" s="4"/>
      <c r="M68" s="1"/>
      <c r="N68" s="1"/>
    </row>
    <row r="69" spans="1:14" x14ac:dyDescent="0.3">
      <c r="A69" s="1"/>
      <c r="B69" s="1"/>
      <c r="C69" s="1"/>
      <c r="D69" s="1"/>
      <c r="E69" s="4"/>
      <c r="F69" s="4"/>
      <c r="G69" s="4"/>
      <c r="H69" s="4"/>
      <c r="I69" s="4"/>
      <c r="J69" s="4"/>
      <c r="K69" s="4"/>
      <c r="L69" s="4"/>
      <c r="M69" s="1"/>
      <c r="N69" s="1"/>
    </row>
    <row r="70" spans="1:14" x14ac:dyDescent="0.3">
      <c r="A70" s="1"/>
      <c r="B70" s="1"/>
      <c r="C70" s="1"/>
      <c r="D70" s="1"/>
      <c r="E70" s="4"/>
      <c r="F70" s="4"/>
      <c r="G70" s="4"/>
      <c r="H70" s="4"/>
      <c r="I70" s="4"/>
      <c r="J70" s="4"/>
      <c r="K70" s="4"/>
      <c r="L70" s="4"/>
      <c r="M70" s="1"/>
      <c r="N70" s="1"/>
    </row>
    <row r="71" spans="1:14" x14ac:dyDescent="0.3">
      <c r="A71" s="1"/>
      <c r="B71" s="1"/>
      <c r="C71" s="1"/>
      <c r="D71" s="1"/>
      <c r="E71" s="4"/>
      <c r="F71" s="4"/>
      <c r="G71" s="4"/>
      <c r="H71" s="4"/>
      <c r="I71" s="4"/>
      <c r="J71" s="4"/>
      <c r="K71" s="4"/>
      <c r="L71" s="4"/>
      <c r="M71" s="1"/>
      <c r="N71" s="1"/>
    </row>
    <row r="72" spans="1:14" x14ac:dyDescent="0.3">
      <c r="A72" s="1"/>
      <c r="B72" s="1"/>
      <c r="C72" s="1"/>
      <c r="D72" s="1"/>
      <c r="E72" s="4"/>
      <c r="F72" s="4"/>
      <c r="G72" s="4"/>
      <c r="H72" s="4"/>
      <c r="I72" s="4"/>
      <c r="J72" s="4"/>
      <c r="K72" s="4"/>
      <c r="L72" s="4"/>
      <c r="M72" s="1"/>
      <c r="N72" s="1"/>
    </row>
    <row r="73" spans="1:14" x14ac:dyDescent="0.3">
      <c r="A73" s="1"/>
      <c r="B73" s="1"/>
      <c r="C73" s="1"/>
      <c r="D73" s="1"/>
      <c r="E73" s="4"/>
      <c r="F73" s="4"/>
      <c r="G73" s="4"/>
      <c r="H73" s="4"/>
      <c r="I73" s="4"/>
      <c r="J73" s="4"/>
      <c r="K73" s="4"/>
      <c r="L73" s="4"/>
      <c r="M73" s="1"/>
      <c r="N73" s="1"/>
    </row>
    <row r="74" spans="1:14" x14ac:dyDescent="0.3">
      <c r="A74" s="1"/>
      <c r="B74" s="1"/>
      <c r="C74" s="1"/>
      <c r="D74" s="1"/>
      <c r="E74" s="4"/>
      <c r="F74" s="4"/>
      <c r="G74" s="4"/>
      <c r="H74" s="4"/>
      <c r="I74" s="4"/>
      <c r="J74" s="4"/>
      <c r="K74" s="4"/>
      <c r="L74" s="4"/>
      <c r="M74" s="1"/>
      <c r="N74" s="1"/>
    </row>
    <row r="75" spans="1:14" x14ac:dyDescent="0.3">
      <c r="A75" s="1"/>
      <c r="B75" s="1"/>
      <c r="C75" s="1"/>
      <c r="D75" s="1"/>
      <c r="E75" s="4"/>
      <c r="F75" s="4"/>
      <c r="G75" s="4"/>
      <c r="H75" s="4"/>
      <c r="I75" s="4"/>
      <c r="J75" s="4"/>
      <c r="K75" s="4"/>
      <c r="L75" s="4"/>
      <c r="M75" s="1"/>
      <c r="N75" s="1"/>
    </row>
    <row r="76" spans="1:14" x14ac:dyDescent="0.3">
      <c r="A76" s="1"/>
      <c r="B76" s="1"/>
      <c r="C76" s="1"/>
      <c r="D76" s="1"/>
      <c r="E76" s="4"/>
      <c r="F76" s="4"/>
      <c r="G76" s="4"/>
      <c r="H76" s="4"/>
      <c r="I76" s="4"/>
      <c r="J76" s="4"/>
      <c r="K76" s="4"/>
      <c r="L76" s="4"/>
      <c r="M76" s="1"/>
      <c r="N76" s="1"/>
    </row>
    <row r="77" spans="1:14" ht="16.5" customHeight="1" x14ac:dyDescent="0.3">
      <c r="A77" s="1"/>
      <c r="B77" s="1"/>
      <c r="C77" s="1"/>
      <c r="D77" s="1"/>
      <c r="E77" s="4"/>
      <c r="F77" s="4"/>
      <c r="G77" s="4"/>
      <c r="H77" s="4"/>
      <c r="I77" s="4"/>
      <c r="J77" s="4"/>
      <c r="K77" s="4"/>
      <c r="L77" s="4"/>
      <c r="M77" s="1"/>
      <c r="N77" s="1"/>
    </row>
    <row r="78" spans="1:14" x14ac:dyDescent="0.3">
      <c r="A78" s="1"/>
      <c r="B78" s="1"/>
      <c r="C78" s="1"/>
      <c r="D78" s="1"/>
      <c r="E78" s="4"/>
      <c r="F78" s="4"/>
      <c r="G78" s="4"/>
      <c r="H78" s="4"/>
      <c r="I78" s="4"/>
      <c r="J78" s="4"/>
      <c r="K78" s="4"/>
      <c r="L78" s="4"/>
      <c r="M78" s="1"/>
      <c r="N78" s="1"/>
    </row>
    <row r="79" spans="1:14" x14ac:dyDescent="0.3">
      <c r="A79" s="1"/>
      <c r="B79" s="1"/>
      <c r="C79" s="1"/>
      <c r="D79" s="1"/>
      <c r="E79" s="4"/>
      <c r="F79" s="4"/>
      <c r="G79" s="4"/>
      <c r="H79" s="4"/>
      <c r="I79" s="4"/>
      <c r="J79" s="4"/>
      <c r="K79" s="4"/>
      <c r="L79" s="4"/>
      <c r="M79" s="1"/>
      <c r="N79" s="1"/>
    </row>
    <row r="80" spans="1:14" x14ac:dyDescent="0.3">
      <c r="A80" s="1"/>
      <c r="B80" s="1"/>
      <c r="C80" s="1"/>
      <c r="D80" s="1"/>
      <c r="E80" s="4"/>
      <c r="F80" s="4"/>
      <c r="G80" s="4"/>
      <c r="H80" s="4"/>
      <c r="I80" s="4"/>
      <c r="J80" s="4"/>
      <c r="K80" s="4"/>
      <c r="L80" s="4"/>
      <c r="M80" s="1"/>
      <c r="N80" s="1"/>
    </row>
    <row r="81" spans="1:14" x14ac:dyDescent="0.3">
      <c r="A81" s="1"/>
      <c r="B81" s="1"/>
      <c r="C81" s="1"/>
      <c r="D81" s="1"/>
      <c r="E81" s="4"/>
      <c r="F81" s="4"/>
      <c r="G81" s="4"/>
      <c r="H81" s="4"/>
      <c r="I81" s="4"/>
      <c r="J81" s="4"/>
      <c r="K81" s="4"/>
      <c r="L81" s="4"/>
      <c r="M81" s="1"/>
      <c r="N81" s="1"/>
    </row>
    <row r="82" spans="1:14" x14ac:dyDescent="0.3">
      <c r="A82" s="1"/>
      <c r="B82" s="1"/>
      <c r="C82" s="1"/>
      <c r="D82" s="1"/>
      <c r="E82" s="4"/>
      <c r="F82" s="4"/>
      <c r="G82" s="4"/>
      <c r="H82" s="4"/>
      <c r="I82" s="4"/>
      <c r="J82" s="4"/>
      <c r="K82" s="4"/>
      <c r="L82" s="4"/>
      <c r="M82" s="1"/>
      <c r="N82" s="1"/>
    </row>
    <row r="83" spans="1:14" x14ac:dyDescent="0.3">
      <c r="A83" s="1"/>
      <c r="B83" s="1"/>
      <c r="C83" s="1"/>
      <c r="D83" s="1"/>
      <c r="E83" s="4"/>
      <c r="F83" s="4"/>
      <c r="G83" s="4"/>
      <c r="H83" s="4"/>
      <c r="I83" s="4"/>
      <c r="J83" s="4"/>
      <c r="K83" s="4"/>
      <c r="L83" s="4"/>
      <c r="M83" s="1"/>
      <c r="N83" s="1"/>
    </row>
    <row r="84" spans="1:14" ht="16.5" customHeight="1" x14ac:dyDescent="0.3">
      <c r="A84" s="1"/>
      <c r="B84" s="1"/>
      <c r="C84" s="1"/>
      <c r="D84" s="1"/>
      <c r="E84" s="4"/>
      <c r="F84" s="4"/>
      <c r="G84" s="4"/>
      <c r="H84" s="4"/>
      <c r="I84" s="4"/>
      <c r="J84" s="4"/>
      <c r="K84" s="4"/>
      <c r="L84" s="4"/>
      <c r="M84" s="1"/>
      <c r="N84" s="1"/>
    </row>
    <row r="85" spans="1:14" x14ac:dyDescent="0.3">
      <c r="A85" s="1"/>
      <c r="B85" s="1"/>
      <c r="C85" s="1"/>
      <c r="D85" s="1"/>
      <c r="E85" s="4"/>
      <c r="F85" s="4"/>
      <c r="G85" s="4"/>
      <c r="H85" s="4"/>
      <c r="I85" s="4"/>
      <c r="J85" s="4"/>
      <c r="K85" s="4"/>
      <c r="L85" s="4"/>
      <c r="M85" s="1"/>
      <c r="N85" s="1"/>
    </row>
    <row r="86" spans="1:14" x14ac:dyDescent="0.3">
      <c r="A86" s="1"/>
      <c r="B86" s="1"/>
      <c r="C86" s="1"/>
      <c r="D86" s="1"/>
      <c r="E86" s="4"/>
      <c r="F86" s="4"/>
      <c r="G86" s="4"/>
      <c r="H86" s="4"/>
      <c r="I86" s="4"/>
      <c r="J86" s="4"/>
      <c r="K86" s="4"/>
      <c r="L86" s="4"/>
      <c r="M86" s="1"/>
      <c r="N86" s="1"/>
    </row>
    <row r="87" spans="1:14" x14ac:dyDescent="0.3">
      <c r="A87" s="1"/>
      <c r="B87" s="1"/>
      <c r="C87" s="1"/>
      <c r="D87" s="1"/>
      <c r="E87" s="4"/>
      <c r="F87" s="4"/>
      <c r="G87" s="4"/>
      <c r="H87" s="4"/>
      <c r="I87" s="4"/>
      <c r="J87" s="4"/>
      <c r="K87" s="4"/>
      <c r="L87" s="4"/>
      <c r="M87" s="1"/>
      <c r="N87" s="1"/>
    </row>
    <row r="88" spans="1:14" x14ac:dyDescent="0.3">
      <c r="A88" s="1"/>
      <c r="B88" s="1"/>
      <c r="C88" s="1"/>
      <c r="D88" s="1"/>
      <c r="E88" s="4"/>
      <c r="F88" s="4"/>
      <c r="G88" s="4"/>
      <c r="H88" s="4"/>
      <c r="I88" s="4"/>
      <c r="J88" s="4"/>
      <c r="K88" s="4"/>
      <c r="L88" s="4"/>
      <c r="M88" s="1"/>
      <c r="N88" s="1"/>
    </row>
    <row r="89" spans="1:14" x14ac:dyDescent="0.3">
      <c r="A89" s="1"/>
      <c r="B89" s="1"/>
      <c r="C89" s="1"/>
      <c r="D89" s="1"/>
      <c r="E89" s="4"/>
      <c r="F89" s="4"/>
      <c r="G89" s="4"/>
      <c r="H89" s="4"/>
      <c r="I89" s="4"/>
      <c r="J89" s="4"/>
      <c r="K89" s="4"/>
      <c r="L89" s="4"/>
      <c r="M89" s="1"/>
      <c r="N89" s="1"/>
    </row>
    <row r="90" spans="1:14" x14ac:dyDescent="0.3">
      <c r="A90" s="1"/>
      <c r="B90" s="1"/>
      <c r="C90" s="1"/>
      <c r="D90" s="1"/>
      <c r="E90" s="4"/>
      <c r="F90" s="4"/>
      <c r="G90" s="4"/>
      <c r="H90" s="4"/>
      <c r="I90" s="4"/>
      <c r="J90" s="4"/>
      <c r="K90" s="4"/>
      <c r="L90" s="4"/>
      <c r="M90" s="1"/>
      <c r="N90" s="1"/>
    </row>
    <row r="91" spans="1:14" x14ac:dyDescent="0.3">
      <c r="A91" s="1"/>
      <c r="B91" s="1"/>
      <c r="C91" s="1"/>
      <c r="D91" s="1"/>
      <c r="E91" s="4"/>
      <c r="F91" s="4"/>
      <c r="G91" s="4"/>
      <c r="H91" s="4"/>
      <c r="I91" s="4"/>
      <c r="J91" s="4"/>
      <c r="K91" s="4"/>
      <c r="L91" s="4"/>
      <c r="M91" s="1"/>
      <c r="N91" s="1"/>
    </row>
    <row r="92" spans="1:14" x14ac:dyDescent="0.3">
      <c r="A92" s="1"/>
      <c r="B92" s="1"/>
      <c r="C92" s="1"/>
      <c r="D92" s="1"/>
      <c r="E92" s="4"/>
      <c r="F92" s="4"/>
      <c r="G92" s="4"/>
      <c r="H92" s="4"/>
      <c r="I92" s="4"/>
      <c r="J92" s="4"/>
      <c r="K92" s="4"/>
      <c r="L92" s="4"/>
      <c r="M92" s="1"/>
      <c r="N92" s="1"/>
    </row>
    <row r="93" spans="1:14" x14ac:dyDescent="0.3">
      <c r="A93" s="1"/>
      <c r="B93" s="1"/>
      <c r="C93" s="1"/>
      <c r="D93" s="1"/>
      <c r="E93" s="4"/>
      <c r="F93" s="4"/>
      <c r="G93" s="4"/>
      <c r="H93" s="4"/>
      <c r="I93" s="4"/>
      <c r="J93" s="4"/>
      <c r="K93" s="4"/>
      <c r="L93" s="4"/>
      <c r="M93" s="1"/>
      <c r="N93" s="1"/>
    </row>
    <row r="94" spans="1:14" x14ac:dyDescent="0.3">
      <c r="A94" s="1"/>
      <c r="B94" s="1"/>
      <c r="C94" s="1"/>
      <c r="D94" s="1"/>
      <c r="E94" s="4"/>
      <c r="F94" s="4"/>
      <c r="G94" s="4"/>
      <c r="H94" s="4"/>
      <c r="I94" s="4"/>
      <c r="J94" s="4"/>
      <c r="K94" s="4"/>
      <c r="L94" s="4"/>
      <c r="M94" s="1"/>
      <c r="N94" s="1"/>
    </row>
    <row r="95" spans="1:14" x14ac:dyDescent="0.3">
      <c r="A95" s="1"/>
      <c r="B95" s="1"/>
      <c r="C95" s="1"/>
      <c r="D95" s="1"/>
      <c r="E95" s="4"/>
      <c r="F95" s="4"/>
      <c r="G95" s="4"/>
      <c r="H95" s="4"/>
      <c r="I95" s="4"/>
      <c r="J95" s="4"/>
      <c r="K95" s="4"/>
      <c r="L95" s="4"/>
      <c r="M95" s="1"/>
      <c r="N95" s="1"/>
    </row>
    <row r="96" spans="1:14" x14ac:dyDescent="0.3">
      <c r="A96" s="1"/>
      <c r="B96" s="1"/>
      <c r="C96" s="1"/>
      <c r="D96" s="1"/>
      <c r="E96" s="4"/>
      <c r="F96" s="4"/>
      <c r="G96" s="4"/>
      <c r="H96" s="4"/>
      <c r="I96" s="4"/>
      <c r="J96" s="4"/>
      <c r="K96" s="4"/>
      <c r="L96" s="4"/>
      <c r="M96" s="1"/>
      <c r="N96" s="1"/>
    </row>
    <row r="97" spans="1:14" x14ac:dyDescent="0.3">
      <c r="A97" s="1"/>
      <c r="B97" s="1"/>
      <c r="C97" s="1"/>
      <c r="D97" s="1"/>
      <c r="E97" s="4"/>
      <c r="F97" s="4"/>
      <c r="G97" s="4"/>
      <c r="H97" s="4"/>
      <c r="I97" s="4"/>
      <c r="J97" s="4"/>
      <c r="K97" s="4"/>
      <c r="L97" s="4"/>
      <c r="M97" s="1"/>
      <c r="N97" s="1"/>
    </row>
    <row r="98" spans="1:14" x14ac:dyDescent="0.3">
      <c r="A98" s="1"/>
      <c r="B98" s="1"/>
      <c r="C98" s="1"/>
      <c r="D98" s="1"/>
      <c r="E98" s="4"/>
      <c r="F98" s="4"/>
      <c r="G98" s="4"/>
      <c r="H98" s="4"/>
      <c r="I98" s="4"/>
      <c r="J98" s="4"/>
      <c r="K98" s="4"/>
      <c r="L98" s="4"/>
      <c r="M98" s="1"/>
      <c r="N98" s="1"/>
    </row>
    <row r="99" spans="1:14" x14ac:dyDescent="0.3">
      <c r="A99" s="1"/>
      <c r="B99" s="1"/>
      <c r="C99" s="1"/>
      <c r="D99" s="1"/>
      <c r="E99" s="4"/>
      <c r="F99" s="4"/>
      <c r="G99" s="4"/>
      <c r="H99" s="4"/>
      <c r="I99" s="4"/>
      <c r="J99" s="4"/>
      <c r="K99" s="4"/>
      <c r="L99" s="4"/>
      <c r="M99" s="1"/>
      <c r="N99" s="1"/>
    </row>
    <row r="100" spans="1:14" x14ac:dyDescent="0.3">
      <c r="A100" s="1"/>
      <c r="B100" s="1"/>
      <c r="C100" s="1"/>
      <c r="D100" s="1"/>
      <c r="E100" s="4"/>
      <c r="F100" s="4"/>
      <c r="G100" s="4"/>
      <c r="H100" s="4"/>
      <c r="I100" s="4"/>
      <c r="J100" s="4"/>
      <c r="K100" s="4"/>
      <c r="L100" s="4"/>
      <c r="M100" s="1"/>
      <c r="N100" s="1"/>
    </row>
    <row r="101" spans="1:14" x14ac:dyDescent="0.3">
      <c r="A101" s="1"/>
      <c r="B101" s="1"/>
      <c r="C101" s="1"/>
      <c r="D101" s="1"/>
      <c r="E101" s="4"/>
      <c r="F101" s="4"/>
      <c r="G101" s="4"/>
      <c r="H101" s="4"/>
      <c r="I101" s="4"/>
      <c r="J101" s="4"/>
      <c r="K101" s="4"/>
      <c r="L101" s="4"/>
      <c r="M101" s="1"/>
      <c r="N101" s="1"/>
    </row>
    <row r="102" spans="1:14" x14ac:dyDescent="0.3">
      <c r="A102" s="1"/>
      <c r="B102" s="1"/>
      <c r="C102" s="1"/>
      <c r="D102" s="1"/>
      <c r="E102" s="4"/>
      <c r="F102" s="4"/>
      <c r="G102" s="4"/>
      <c r="H102" s="4"/>
      <c r="I102" s="4"/>
      <c r="J102" s="4"/>
      <c r="K102" s="4"/>
      <c r="L102" s="4"/>
      <c r="M102" s="1"/>
      <c r="N102" s="1"/>
    </row>
    <row r="103" spans="1:14" ht="16.5" customHeight="1" x14ac:dyDescent="0.3">
      <c r="A103" s="1"/>
      <c r="B103" s="1"/>
      <c r="C103" s="1"/>
      <c r="D103" s="1"/>
      <c r="E103" s="4"/>
      <c r="F103" s="4"/>
      <c r="G103" s="4"/>
      <c r="H103" s="4"/>
      <c r="I103" s="4"/>
      <c r="J103" s="4"/>
      <c r="K103" s="4"/>
      <c r="L103" s="4"/>
      <c r="M103" s="1"/>
      <c r="N103" s="1"/>
    </row>
    <row r="104" spans="1:14" x14ac:dyDescent="0.3">
      <c r="A104" s="1"/>
      <c r="B104" s="1"/>
      <c r="C104" s="1"/>
      <c r="D104" s="1"/>
      <c r="E104" s="4"/>
      <c r="F104" s="4"/>
      <c r="G104" s="4"/>
      <c r="H104" s="4"/>
      <c r="I104" s="4"/>
      <c r="J104" s="4"/>
      <c r="K104" s="4"/>
      <c r="L104" s="4"/>
      <c r="M104" s="1"/>
      <c r="N104" s="1"/>
    </row>
    <row r="105" spans="1:14" x14ac:dyDescent="0.3">
      <c r="A105" s="1"/>
      <c r="B105" s="1"/>
      <c r="C105" s="1"/>
      <c r="D105" s="1"/>
      <c r="E105" s="4"/>
      <c r="F105" s="4"/>
      <c r="G105" s="4"/>
      <c r="H105" s="4"/>
      <c r="I105" s="4"/>
      <c r="J105" s="4"/>
      <c r="K105" s="4"/>
      <c r="L105" s="4"/>
      <c r="M105" s="1"/>
      <c r="N105" s="1"/>
    </row>
    <row r="106" spans="1:14" x14ac:dyDescent="0.3">
      <c r="A106" s="1"/>
      <c r="B106" s="1"/>
      <c r="C106" s="1"/>
      <c r="D106" s="1"/>
      <c r="E106" s="4"/>
      <c r="F106" s="4"/>
      <c r="G106" s="4"/>
      <c r="H106" s="4"/>
      <c r="I106" s="4"/>
      <c r="J106" s="4"/>
      <c r="K106" s="4"/>
      <c r="L106" s="4"/>
      <c r="M106" s="1"/>
      <c r="N106" s="1"/>
    </row>
    <row r="107" spans="1:14" x14ac:dyDescent="0.3">
      <c r="A107" s="1"/>
      <c r="B107" s="1"/>
      <c r="C107" s="1"/>
      <c r="D107" s="1"/>
      <c r="E107" s="4"/>
      <c r="F107" s="4"/>
      <c r="G107" s="4"/>
      <c r="H107" s="4"/>
      <c r="I107" s="4"/>
      <c r="J107" s="4"/>
      <c r="K107" s="4"/>
      <c r="L107" s="4"/>
      <c r="M107" s="1"/>
      <c r="N107" s="1"/>
    </row>
    <row r="108" spans="1:14" x14ac:dyDescent="0.3">
      <c r="A108" s="1"/>
      <c r="B108" s="1"/>
      <c r="C108" s="1"/>
      <c r="D108" s="1"/>
      <c r="E108" s="4"/>
      <c r="F108" s="4"/>
      <c r="G108" s="4"/>
      <c r="H108" s="4"/>
      <c r="I108" s="4"/>
      <c r="J108" s="4"/>
      <c r="K108" s="4"/>
      <c r="L108" s="4"/>
      <c r="M108" s="1"/>
      <c r="N108" s="1"/>
    </row>
    <row r="109" spans="1:14" x14ac:dyDescent="0.3">
      <c r="A109" s="1"/>
      <c r="B109" s="1"/>
      <c r="C109" s="1"/>
      <c r="D109" s="1"/>
      <c r="E109" s="4"/>
      <c r="F109" s="4"/>
      <c r="G109" s="4"/>
      <c r="H109" s="4"/>
      <c r="I109" s="4"/>
      <c r="J109" s="4"/>
      <c r="K109" s="4"/>
      <c r="L109" s="4"/>
      <c r="M109" s="1"/>
      <c r="N109" s="1"/>
    </row>
    <row r="110" spans="1:14" x14ac:dyDescent="0.3">
      <c r="A110" s="1"/>
      <c r="B110" s="1"/>
      <c r="C110" s="1"/>
      <c r="D110" s="1"/>
      <c r="E110" s="4"/>
      <c r="F110" s="4"/>
      <c r="G110" s="4"/>
      <c r="H110" s="4"/>
      <c r="I110" s="4"/>
      <c r="J110" s="4"/>
      <c r="K110" s="4"/>
      <c r="L110" s="4"/>
      <c r="M110" s="1"/>
      <c r="N110" s="1"/>
    </row>
    <row r="111" spans="1:14" x14ac:dyDescent="0.3">
      <c r="A111" s="1"/>
      <c r="B111" s="1"/>
      <c r="C111" s="1"/>
      <c r="D111" s="1"/>
      <c r="E111" s="4"/>
      <c r="F111" s="4"/>
      <c r="G111" s="4"/>
      <c r="H111" s="4"/>
      <c r="I111" s="4"/>
      <c r="J111" s="4"/>
      <c r="K111" s="4"/>
      <c r="L111" s="4"/>
      <c r="M111" s="1"/>
      <c r="N111" s="1"/>
    </row>
    <row r="112" spans="1:14" x14ac:dyDescent="0.3">
      <c r="A112" s="1"/>
      <c r="B112" s="1"/>
      <c r="C112" s="1"/>
      <c r="D112" s="1"/>
      <c r="E112" s="4"/>
      <c r="F112" s="4"/>
      <c r="G112" s="4"/>
      <c r="H112" s="4"/>
      <c r="I112" s="4"/>
      <c r="J112" s="4"/>
      <c r="K112" s="4"/>
      <c r="L112" s="4"/>
      <c r="M112" s="1"/>
      <c r="N112" s="1"/>
    </row>
    <row r="113" spans="1:14" x14ac:dyDescent="0.3">
      <c r="A113" s="1"/>
      <c r="B113" s="1"/>
      <c r="C113" s="1"/>
      <c r="D113" s="1"/>
      <c r="E113" s="4"/>
      <c r="F113" s="4"/>
      <c r="G113" s="4"/>
      <c r="H113" s="4"/>
      <c r="I113" s="4"/>
      <c r="J113" s="4"/>
      <c r="K113" s="4"/>
      <c r="L113" s="4"/>
      <c r="M113" s="1"/>
      <c r="N113" s="1"/>
    </row>
    <row r="114" spans="1:14" x14ac:dyDescent="0.3">
      <c r="A114" s="1"/>
      <c r="B114" s="1"/>
      <c r="C114" s="1"/>
      <c r="D114" s="1"/>
      <c r="E114" s="4"/>
      <c r="F114" s="4"/>
      <c r="G114" s="4"/>
      <c r="H114" s="4"/>
      <c r="I114" s="4"/>
      <c r="J114" s="4"/>
      <c r="K114" s="4"/>
      <c r="L114" s="4"/>
      <c r="M114" s="1"/>
      <c r="N114" s="1"/>
    </row>
    <row r="115" spans="1:14" x14ac:dyDescent="0.3">
      <c r="A115" s="1"/>
      <c r="B115" s="1"/>
      <c r="C115" s="1"/>
      <c r="D115" s="1"/>
      <c r="E115" s="4"/>
      <c r="F115" s="4"/>
      <c r="G115" s="4"/>
      <c r="H115" s="4"/>
      <c r="I115" s="4"/>
      <c r="J115" s="4"/>
      <c r="K115" s="4"/>
      <c r="L115" s="4"/>
      <c r="M115" s="1"/>
      <c r="N115" s="1"/>
    </row>
    <row r="116" spans="1:14" x14ac:dyDescent="0.3">
      <c r="A116" s="1"/>
      <c r="B116" s="1"/>
      <c r="C116" s="1"/>
      <c r="D116" s="1"/>
      <c r="E116" s="4"/>
      <c r="F116" s="4"/>
      <c r="G116" s="4"/>
      <c r="H116" s="4"/>
      <c r="I116" s="4"/>
      <c r="J116" s="4"/>
      <c r="K116" s="4"/>
      <c r="L116" s="4"/>
      <c r="M116" s="1"/>
      <c r="N116" s="1"/>
    </row>
    <row r="117" spans="1:14" x14ac:dyDescent="0.3">
      <c r="A117" s="1"/>
      <c r="B117" s="1"/>
      <c r="C117" s="1"/>
      <c r="D117" s="1"/>
      <c r="E117" s="4"/>
      <c r="F117" s="4"/>
      <c r="G117" s="4"/>
      <c r="H117" s="4"/>
      <c r="I117" s="4"/>
      <c r="J117" s="4"/>
      <c r="K117" s="4"/>
      <c r="L117" s="4"/>
      <c r="M117" s="1"/>
      <c r="N117" s="1"/>
    </row>
    <row r="118" spans="1:14" x14ac:dyDescent="0.3">
      <c r="A118" s="1"/>
      <c r="B118" s="1"/>
      <c r="C118" s="1"/>
      <c r="D118" s="1"/>
      <c r="E118" s="4"/>
      <c r="F118" s="4"/>
      <c r="G118" s="4"/>
      <c r="H118" s="4"/>
      <c r="I118" s="4"/>
      <c r="J118" s="4"/>
      <c r="K118" s="4"/>
      <c r="L118" s="4"/>
      <c r="M118" s="1"/>
      <c r="N118" s="1"/>
    </row>
    <row r="119" spans="1:14" x14ac:dyDescent="0.3">
      <c r="A119" s="1"/>
      <c r="B119" s="1"/>
      <c r="C119" s="1"/>
      <c r="D119" s="1"/>
      <c r="E119" s="4"/>
      <c r="F119" s="4"/>
      <c r="G119" s="4"/>
      <c r="H119" s="4"/>
      <c r="I119" s="4"/>
      <c r="J119" s="4"/>
      <c r="K119" s="4"/>
      <c r="L119" s="4"/>
      <c r="M119" s="1"/>
      <c r="N119" s="1"/>
    </row>
    <row r="120" spans="1:14" x14ac:dyDescent="0.3">
      <c r="A120" s="1"/>
      <c r="B120" s="1"/>
      <c r="C120" s="1"/>
      <c r="D120" s="1"/>
      <c r="E120" s="4"/>
      <c r="F120" s="4"/>
      <c r="G120" s="4"/>
      <c r="H120" s="4"/>
      <c r="I120" s="4"/>
      <c r="J120" s="4"/>
      <c r="K120" s="4"/>
      <c r="L120" s="4"/>
      <c r="M120" s="1"/>
      <c r="N120" s="1"/>
    </row>
    <row r="121" spans="1:14" x14ac:dyDescent="0.3">
      <c r="A121" s="1"/>
      <c r="B121" s="1"/>
      <c r="C121" s="1"/>
      <c r="D121" s="1"/>
      <c r="E121" s="4"/>
      <c r="F121" s="4"/>
      <c r="G121" s="4"/>
      <c r="H121" s="4"/>
      <c r="I121" s="4"/>
      <c r="J121" s="4"/>
      <c r="K121" s="4"/>
      <c r="L121" s="4"/>
      <c r="M121" s="1"/>
      <c r="N121" s="1"/>
    </row>
    <row r="122" spans="1:14" x14ac:dyDescent="0.3">
      <c r="A122" s="1"/>
      <c r="B122" s="1"/>
      <c r="C122" s="1"/>
      <c r="D122" s="1"/>
      <c r="E122" s="4"/>
      <c r="F122" s="4"/>
      <c r="G122" s="4"/>
      <c r="H122" s="4"/>
      <c r="I122" s="4"/>
      <c r="J122" s="4"/>
      <c r="K122" s="4"/>
      <c r="L122" s="4"/>
      <c r="M122" s="1"/>
      <c r="N122" s="1"/>
    </row>
    <row r="123" spans="1:14" x14ac:dyDescent="0.3">
      <c r="A123" s="1"/>
      <c r="B123" s="1"/>
      <c r="C123" s="1"/>
      <c r="D123" s="1"/>
      <c r="E123" s="4"/>
      <c r="F123" s="4"/>
      <c r="G123" s="4"/>
      <c r="H123" s="4"/>
      <c r="I123" s="4"/>
      <c r="J123" s="4"/>
      <c r="K123" s="4"/>
      <c r="L123" s="4"/>
      <c r="M123" s="1"/>
      <c r="N123" s="1"/>
    </row>
    <row r="124" spans="1:14" x14ac:dyDescent="0.3">
      <c r="A124" s="1"/>
      <c r="B124" s="1"/>
      <c r="C124" s="1"/>
      <c r="D124" s="1"/>
      <c r="E124" s="4"/>
      <c r="F124" s="4"/>
      <c r="G124" s="4"/>
      <c r="H124" s="4"/>
      <c r="I124" s="4"/>
      <c r="J124" s="4"/>
      <c r="K124" s="4"/>
      <c r="L124" s="4"/>
      <c r="M124" s="1"/>
      <c r="N124" s="1"/>
    </row>
    <row r="125" spans="1:14" x14ac:dyDescent="0.3">
      <c r="A125" s="1"/>
      <c r="B125" s="1"/>
      <c r="C125" s="1"/>
      <c r="D125" s="1"/>
      <c r="E125" s="4"/>
      <c r="F125" s="4"/>
      <c r="G125" s="4"/>
      <c r="H125" s="4"/>
      <c r="I125" s="4"/>
      <c r="J125" s="4"/>
      <c r="K125" s="4"/>
      <c r="L125" s="4"/>
      <c r="M125" s="1"/>
      <c r="N125" s="1"/>
    </row>
    <row r="126" spans="1:14" ht="16.5" customHeight="1" x14ac:dyDescent="0.3">
      <c r="A126" s="1"/>
      <c r="B126" s="1"/>
      <c r="C126" s="1"/>
      <c r="D126" s="1"/>
      <c r="E126" s="4"/>
      <c r="F126" s="4"/>
      <c r="G126" s="4"/>
      <c r="H126" s="4"/>
      <c r="I126" s="4"/>
      <c r="J126" s="4"/>
      <c r="K126" s="4"/>
      <c r="L126" s="4"/>
      <c r="M126" s="1"/>
      <c r="N126" s="1"/>
    </row>
    <row r="127" spans="1:14" x14ac:dyDescent="0.3">
      <c r="A127" s="1"/>
      <c r="B127" s="1"/>
      <c r="C127" s="1"/>
      <c r="D127" s="1"/>
      <c r="E127" s="4"/>
      <c r="F127" s="4"/>
      <c r="G127" s="4"/>
      <c r="H127" s="4"/>
      <c r="I127" s="4"/>
      <c r="J127" s="4"/>
      <c r="K127" s="4"/>
      <c r="L127" s="4"/>
      <c r="M127" s="1"/>
      <c r="N127" s="1"/>
    </row>
    <row r="128" spans="1:14" ht="16.5" customHeight="1" x14ac:dyDescent="0.3">
      <c r="A128" s="1"/>
      <c r="B128" s="1"/>
      <c r="C128" s="1"/>
      <c r="D128" s="1"/>
      <c r="E128" s="4"/>
      <c r="F128" s="4"/>
      <c r="G128" s="4"/>
      <c r="H128" s="4"/>
      <c r="I128" s="4"/>
      <c r="J128" s="4"/>
      <c r="K128" s="4"/>
      <c r="L128" s="4"/>
      <c r="M128" s="1"/>
      <c r="N128" s="1"/>
    </row>
    <row r="129" spans="1:14" ht="16.5" customHeight="1" x14ac:dyDescent="0.3">
      <c r="A129" s="1"/>
      <c r="B129" s="1"/>
      <c r="C129" s="1"/>
      <c r="D129" s="1"/>
      <c r="E129" s="4"/>
      <c r="F129" s="4"/>
      <c r="G129" s="4"/>
      <c r="H129" s="4"/>
      <c r="I129" s="4"/>
      <c r="J129" s="4"/>
      <c r="K129" s="4"/>
      <c r="L129" s="4"/>
      <c r="M129" s="1"/>
      <c r="N129" s="1"/>
    </row>
    <row r="130" spans="1:14" ht="16.5" customHeight="1" x14ac:dyDescent="0.3">
      <c r="A130" s="1"/>
      <c r="B130" s="1"/>
      <c r="C130" s="1"/>
      <c r="D130" s="1"/>
      <c r="E130" s="4"/>
      <c r="F130" s="4"/>
      <c r="G130" s="4"/>
      <c r="H130" s="4"/>
      <c r="I130" s="4"/>
      <c r="J130" s="4"/>
      <c r="K130" s="4"/>
      <c r="L130" s="4"/>
      <c r="M130" s="1"/>
      <c r="N130" s="1"/>
    </row>
    <row r="131" spans="1:14" x14ac:dyDescent="0.3">
      <c r="A131" s="1"/>
      <c r="B131" s="1"/>
      <c r="C131" s="1"/>
      <c r="D131" s="1"/>
      <c r="E131" s="4"/>
      <c r="F131" s="4"/>
      <c r="G131" s="4"/>
      <c r="H131" s="4"/>
      <c r="I131" s="4"/>
      <c r="J131" s="4"/>
      <c r="K131" s="4"/>
      <c r="L131" s="4"/>
      <c r="M131" s="1"/>
      <c r="N131" s="1"/>
    </row>
    <row r="132" spans="1:14" x14ac:dyDescent="0.3">
      <c r="A132" s="1"/>
      <c r="B132" s="1"/>
      <c r="C132" s="1"/>
      <c r="D132" s="1"/>
      <c r="E132" s="4"/>
      <c r="F132" s="4"/>
      <c r="G132" s="4"/>
      <c r="H132" s="4"/>
      <c r="I132" s="4"/>
      <c r="J132" s="4"/>
      <c r="K132" s="4"/>
      <c r="L132" s="4"/>
      <c r="M132" s="1"/>
      <c r="N132" s="1"/>
    </row>
  </sheetData>
  <autoFilter ref="A6:N55" xr:uid="{1A4E3DF2-D677-4AF3-B38F-A1514C7A5197}"/>
  <mergeCells count="33">
    <mergeCell ref="A3:N3"/>
    <mergeCell ref="A2:N2"/>
    <mergeCell ref="J4:J6"/>
    <mergeCell ref="D4:D6"/>
    <mergeCell ref="C4:C6"/>
    <mergeCell ref="A4:A6"/>
    <mergeCell ref="B4:B6"/>
    <mergeCell ref="K4:L5"/>
    <mergeCell ref="M4:M6"/>
    <mergeCell ref="N4:N6"/>
    <mergeCell ref="H4:I4"/>
    <mergeCell ref="I5:I6"/>
    <mergeCell ref="A55:D55"/>
    <mergeCell ref="A7:A54"/>
    <mergeCell ref="B7:B13"/>
    <mergeCell ref="C7:D7"/>
    <mergeCell ref="B14:B23"/>
    <mergeCell ref="C14:D14"/>
    <mergeCell ref="C24:D24"/>
    <mergeCell ref="B31:B32"/>
    <mergeCell ref="C31:D31"/>
    <mergeCell ref="B33:B38"/>
    <mergeCell ref="C33:D33"/>
    <mergeCell ref="B24:B30"/>
    <mergeCell ref="H5:H6"/>
    <mergeCell ref="B39:B49"/>
    <mergeCell ref="C39:D39"/>
    <mergeCell ref="B50:B54"/>
    <mergeCell ref="C50:D50"/>
    <mergeCell ref="E4:G4"/>
    <mergeCell ref="E5:E6"/>
    <mergeCell ref="F5:F6"/>
    <mergeCell ref="G5:G6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9D42-75CD-4A32-8189-143AF4A074F3}">
  <sheetPr>
    <tabColor rgb="FF0000FF"/>
    <pageSetUpPr fitToPage="1"/>
  </sheetPr>
  <dimension ref="A1:Q9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9" sqref="A9"/>
      <selection pane="bottomRight" activeCell="H25" sqref="H25"/>
    </sheetView>
  </sheetViews>
  <sheetFormatPr defaultRowHeight="16.5" x14ac:dyDescent="0.3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5.125" style="3" customWidth="1"/>
    <col min="5" max="7" width="10.625" style="5" customWidth="1"/>
    <col min="8" max="9" width="18.25" style="7" customWidth="1"/>
    <col min="10" max="10" width="16.875" style="3" customWidth="1"/>
    <col min="11" max="12" width="9.25" style="5" bestFit="1" customWidth="1"/>
    <col min="13" max="13" width="6.375" style="5" customWidth="1"/>
    <col min="14" max="14" width="15.5" style="3" customWidth="1"/>
    <col min="15" max="15" width="23.125" style="7" customWidth="1"/>
    <col min="16" max="16" width="31.625" style="3" customWidth="1"/>
    <col min="17" max="17" width="30.875" style="3" customWidth="1"/>
    <col min="18" max="16384" width="9" style="1"/>
  </cols>
  <sheetData>
    <row r="1" spans="1:17" ht="12" customHeight="1" x14ac:dyDescent="0.3"/>
    <row r="2" spans="1:17" ht="36" x14ac:dyDescent="0.3">
      <c r="A2" s="209" t="s">
        <v>284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</row>
    <row r="3" spans="1:17" ht="13.5" customHeight="1" thickBot="1" x14ac:dyDescent="0.35"/>
    <row r="4" spans="1:17" s="4" customFormat="1" ht="27" customHeight="1" thickTop="1" x14ac:dyDescent="0.3">
      <c r="A4" s="211" t="s">
        <v>14</v>
      </c>
      <c r="B4" s="213" t="s">
        <v>0</v>
      </c>
      <c r="C4" s="213" t="s">
        <v>1</v>
      </c>
      <c r="D4" s="244" t="s">
        <v>2</v>
      </c>
      <c r="E4" s="195" t="s">
        <v>274</v>
      </c>
      <c r="F4" s="195" t="s">
        <v>275</v>
      </c>
      <c r="G4" s="195" t="s">
        <v>276</v>
      </c>
      <c r="H4" s="268" t="s">
        <v>12</v>
      </c>
      <c r="I4" s="261"/>
      <c r="J4" s="242" t="s">
        <v>13</v>
      </c>
      <c r="K4" s="266" t="s">
        <v>10</v>
      </c>
      <c r="L4" s="266"/>
      <c r="M4" s="266"/>
      <c r="N4" s="266" t="s">
        <v>6</v>
      </c>
      <c r="O4" s="266" t="s">
        <v>84</v>
      </c>
      <c r="P4" s="254" t="s">
        <v>8</v>
      </c>
      <c r="Q4" s="257" t="s">
        <v>9</v>
      </c>
    </row>
    <row r="5" spans="1:17" s="4" customFormat="1" ht="40.5" customHeight="1" thickBot="1" x14ac:dyDescent="0.35">
      <c r="A5" s="212"/>
      <c r="B5" s="214"/>
      <c r="C5" s="214"/>
      <c r="D5" s="265"/>
      <c r="E5" s="196"/>
      <c r="F5" s="196"/>
      <c r="G5" s="196"/>
      <c r="H5" s="103" t="s">
        <v>87</v>
      </c>
      <c r="I5" s="83" t="s">
        <v>86</v>
      </c>
      <c r="J5" s="229"/>
      <c r="K5" s="84" t="s">
        <v>3</v>
      </c>
      <c r="L5" s="84" t="s">
        <v>4</v>
      </c>
      <c r="M5" s="84" t="s">
        <v>5</v>
      </c>
      <c r="N5" s="267"/>
      <c r="O5" s="267"/>
      <c r="P5" s="256"/>
      <c r="Q5" s="259"/>
    </row>
    <row r="6" spans="1:17" x14ac:dyDescent="0.3">
      <c r="A6" s="203" t="s">
        <v>83</v>
      </c>
      <c r="B6" s="201" t="s">
        <v>70</v>
      </c>
      <c r="C6" s="205" t="s">
        <v>69</v>
      </c>
      <c r="D6" s="263"/>
      <c r="E6" s="30">
        <f>SUM(E7:E10)</f>
        <v>19</v>
      </c>
      <c r="F6" s="30">
        <f>SUM(F7:F10)</f>
        <v>10</v>
      </c>
      <c r="G6" s="30">
        <f>SUM(G7:G10)</f>
        <v>5</v>
      </c>
      <c r="H6" s="39"/>
      <c r="I6" s="28"/>
      <c r="J6" s="11"/>
      <c r="K6" s="12"/>
      <c r="L6" s="12"/>
      <c r="M6" s="13"/>
      <c r="N6" s="6"/>
      <c r="O6" s="8"/>
      <c r="P6" s="14"/>
      <c r="Q6" s="125"/>
    </row>
    <row r="7" spans="1:17" ht="30" customHeight="1" x14ac:dyDescent="0.3">
      <c r="A7" s="204"/>
      <c r="B7" s="202"/>
      <c r="C7" s="2" t="s">
        <v>26</v>
      </c>
      <c r="D7" s="32" t="s">
        <v>72</v>
      </c>
      <c r="E7" s="23">
        <v>5</v>
      </c>
      <c r="F7" s="23">
        <v>0</v>
      </c>
      <c r="G7" s="23">
        <v>0</v>
      </c>
      <c r="H7" s="102" t="s">
        <v>89</v>
      </c>
      <c r="I7" s="85">
        <v>0.41666666666666669</v>
      </c>
      <c r="J7" s="86" t="s">
        <v>240</v>
      </c>
      <c r="K7" s="87" t="s">
        <v>133</v>
      </c>
      <c r="L7" s="86" t="s">
        <v>93</v>
      </c>
      <c r="M7" s="86" t="s">
        <v>93</v>
      </c>
      <c r="N7" s="86" t="s">
        <v>94</v>
      </c>
      <c r="O7" s="88" t="s">
        <v>95</v>
      </c>
      <c r="P7" s="89" t="s">
        <v>96</v>
      </c>
      <c r="Q7" s="126"/>
    </row>
    <row r="8" spans="1:17" ht="30" customHeight="1" x14ac:dyDescent="0.3">
      <c r="A8" s="204"/>
      <c r="B8" s="202"/>
      <c r="C8" s="2" t="s">
        <v>26</v>
      </c>
      <c r="D8" s="32" t="s">
        <v>15</v>
      </c>
      <c r="E8" s="23">
        <v>5</v>
      </c>
      <c r="F8" s="23">
        <v>4</v>
      </c>
      <c r="G8" s="23">
        <v>1</v>
      </c>
      <c r="H8" s="102" t="s">
        <v>89</v>
      </c>
      <c r="I8" s="85">
        <v>0.58333333333333337</v>
      </c>
      <c r="J8" s="86" t="s">
        <v>218</v>
      </c>
      <c r="K8" s="87" t="s">
        <v>133</v>
      </c>
      <c r="L8" s="86" t="s">
        <v>93</v>
      </c>
      <c r="M8" s="86" t="s">
        <v>93</v>
      </c>
      <c r="N8" s="87" t="s">
        <v>165</v>
      </c>
      <c r="O8" s="90" t="s">
        <v>219</v>
      </c>
      <c r="P8" s="90" t="s">
        <v>220</v>
      </c>
      <c r="Q8" s="135" t="s">
        <v>261</v>
      </c>
    </row>
    <row r="9" spans="1:17" ht="30" customHeight="1" x14ac:dyDescent="0.3">
      <c r="A9" s="204"/>
      <c r="B9" s="202"/>
      <c r="C9" s="2" t="s">
        <v>26</v>
      </c>
      <c r="D9" s="32" t="s">
        <v>73</v>
      </c>
      <c r="E9" s="23">
        <v>5</v>
      </c>
      <c r="F9" s="23">
        <v>5</v>
      </c>
      <c r="G9" s="23">
        <v>4</v>
      </c>
      <c r="H9" s="102" t="s">
        <v>88</v>
      </c>
      <c r="I9" s="91">
        <v>0.58333333333333337</v>
      </c>
      <c r="J9" s="92" t="s">
        <v>191</v>
      </c>
      <c r="K9" s="93" t="s">
        <v>112</v>
      </c>
      <c r="L9" s="93" t="s">
        <v>112</v>
      </c>
      <c r="M9" s="93" t="s">
        <v>112</v>
      </c>
      <c r="N9" s="94" t="s">
        <v>113</v>
      </c>
      <c r="O9" s="94" t="s">
        <v>108</v>
      </c>
      <c r="P9" s="95" t="s">
        <v>173</v>
      </c>
      <c r="Q9" s="127"/>
    </row>
    <row r="10" spans="1:17" ht="30" customHeight="1" x14ac:dyDescent="0.3">
      <c r="A10" s="204"/>
      <c r="B10" s="202"/>
      <c r="C10" s="2" t="s">
        <v>26</v>
      </c>
      <c r="D10" s="33" t="s">
        <v>74</v>
      </c>
      <c r="E10" s="31">
        <v>4</v>
      </c>
      <c r="F10" s="31">
        <v>1</v>
      </c>
      <c r="G10" s="31">
        <v>0</v>
      </c>
      <c r="H10" s="102" t="s">
        <v>88</v>
      </c>
      <c r="I10" s="96">
        <v>0.58333333333333337</v>
      </c>
      <c r="J10" s="87" t="s">
        <v>200</v>
      </c>
      <c r="K10" s="87" t="s">
        <v>112</v>
      </c>
      <c r="L10" s="87" t="s">
        <v>112</v>
      </c>
      <c r="M10" s="87" t="s">
        <v>112</v>
      </c>
      <c r="N10" s="97" t="s">
        <v>113</v>
      </c>
      <c r="O10" s="97" t="s">
        <v>108</v>
      </c>
      <c r="P10" s="90" t="s">
        <v>201</v>
      </c>
      <c r="Q10" s="127"/>
    </row>
    <row r="11" spans="1:17" x14ac:dyDescent="0.3">
      <c r="A11" s="204"/>
      <c r="B11" s="202" t="s">
        <v>71</v>
      </c>
      <c r="C11" s="207" t="s">
        <v>69</v>
      </c>
      <c r="D11" s="264"/>
      <c r="E11" s="30">
        <f>SUM(E12:E15)</f>
        <v>19</v>
      </c>
      <c r="F11" s="30">
        <f>SUM(F12:F15)</f>
        <v>20</v>
      </c>
      <c r="G11" s="30">
        <f>SUM(G12:G15)</f>
        <v>18</v>
      </c>
      <c r="H11" s="55"/>
      <c r="I11" s="56"/>
      <c r="J11" s="57"/>
      <c r="K11" s="57"/>
      <c r="L11" s="57"/>
      <c r="M11" s="58"/>
      <c r="N11" s="59"/>
      <c r="O11" s="59"/>
      <c r="P11" s="64"/>
      <c r="Q11" s="129"/>
    </row>
    <row r="12" spans="1:17" ht="30" customHeight="1" x14ac:dyDescent="0.3">
      <c r="A12" s="204"/>
      <c r="B12" s="202"/>
      <c r="C12" s="2" t="s">
        <v>16</v>
      </c>
      <c r="D12" s="32" t="s">
        <v>75</v>
      </c>
      <c r="E12" s="23">
        <v>5</v>
      </c>
      <c r="F12" s="23">
        <v>4</v>
      </c>
      <c r="G12" s="23">
        <v>4</v>
      </c>
      <c r="H12" s="102" t="s">
        <v>89</v>
      </c>
      <c r="I12" s="85">
        <v>0.58333333333333337</v>
      </c>
      <c r="J12" s="86" t="s">
        <v>245</v>
      </c>
      <c r="K12" s="87" t="s">
        <v>112</v>
      </c>
      <c r="L12" s="87" t="s">
        <v>112</v>
      </c>
      <c r="M12" s="87" t="s">
        <v>112</v>
      </c>
      <c r="N12" s="90" t="s">
        <v>246</v>
      </c>
      <c r="O12" s="97" t="s">
        <v>108</v>
      </c>
      <c r="P12" s="95" t="s">
        <v>247</v>
      </c>
      <c r="Q12" s="127"/>
    </row>
    <row r="13" spans="1:17" ht="30" customHeight="1" x14ac:dyDescent="0.3">
      <c r="A13" s="204"/>
      <c r="B13" s="202"/>
      <c r="C13" s="2" t="s">
        <v>16</v>
      </c>
      <c r="D13" s="32" t="s">
        <v>17</v>
      </c>
      <c r="E13" s="23">
        <v>5</v>
      </c>
      <c r="F13" s="23">
        <v>5</v>
      </c>
      <c r="G13" s="23">
        <v>3</v>
      </c>
      <c r="H13" s="102" t="s">
        <v>89</v>
      </c>
      <c r="I13" s="85">
        <v>0.58333333333333337</v>
      </c>
      <c r="J13" s="86" t="s">
        <v>136</v>
      </c>
      <c r="K13" s="87" t="s">
        <v>93</v>
      </c>
      <c r="L13" s="87" t="s">
        <v>93</v>
      </c>
      <c r="M13" s="87" t="s">
        <v>93</v>
      </c>
      <c r="N13" s="90" t="s">
        <v>137</v>
      </c>
      <c r="O13" s="97" t="s">
        <v>138</v>
      </c>
      <c r="P13" s="95" t="s">
        <v>139</v>
      </c>
      <c r="Q13" s="127"/>
    </row>
    <row r="14" spans="1:17" ht="30" customHeight="1" x14ac:dyDescent="0.3">
      <c r="A14" s="204"/>
      <c r="B14" s="202"/>
      <c r="C14" s="2" t="s">
        <v>16</v>
      </c>
      <c r="D14" s="32" t="s">
        <v>76</v>
      </c>
      <c r="E14" s="23">
        <v>4</v>
      </c>
      <c r="F14" s="23">
        <v>5</v>
      </c>
      <c r="G14" s="23">
        <v>5</v>
      </c>
      <c r="H14" s="102" t="s">
        <v>88</v>
      </c>
      <c r="I14" s="98">
        <v>0.58333333333333337</v>
      </c>
      <c r="J14" s="87" t="s">
        <v>132</v>
      </c>
      <c r="K14" s="87" t="s">
        <v>133</v>
      </c>
      <c r="L14" s="87" t="s">
        <v>112</v>
      </c>
      <c r="M14" s="90" t="s">
        <v>112</v>
      </c>
      <c r="N14" s="90" t="s">
        <v>94</v>
      </c>
      <c r="O14" s="97" t="s">
        <v>134</v>
      </c>
      <c r="P14" s="90" t="s">
        <v>99</v>
      </c>
      <c r="Q14" s="127"/>
    </row>
    <row r="15" spans="1:17" ht="30" customHeight="1" x14ac:dyDescent="0.3">
      <c r="A15" s="204"/>
      <c r="B15" s="202"/>
      <c r="C15" s="2" t="s">
        <v>16</v>
      </c>
      <c r="D15" s="32" t="s">
        <v>77</v>
      </c>
      <c r="E15" s="23">
        <v>5</v>
      </c>
      <c r="F15" s="23">
        <v>6</v>
      </c>
      <c r="G15" s="23">
        <v>6</v>
      </c>
      <c r="H15" s="102" t="s">
        <v>88</v>
      </c>
      <c r="I15" s="98">
        <v>0.58333333333333337</v>
      </c>
      <c r="J15" s="99" t="s">
        <v>119</v>
      </c>
      <c r="K15" s="87" t="s">
        <v>133</v>
      </c>
      <c r="L15" s="86" t="s">
        <v>93</v>
      </c>
      <c r="M15" s="86" t="s">
        <v>93</v>
      </c>
      <c r="N15" s="86" t="s">
        <v>94</v>
      </c>
      <c r="O15" s="88" t="s">
        <v>95</v>
      </c>
      <c r="P15" s="89" t="s">
        <v>96</v>
      </c>
      <c r="Q15" s="127"/>
    </row>
    <row r="16" spans="1:17" x14ac:dyDescent="0.3">
      <c r="A16" s="204"/>
      <c r="B16" s="202" t="s">
        <v>78</v>
      </c>
      <c r="C16" s="207" t="s">
        <v>69</v>
      </c>
      <c r="D16" s="264"/>
      <c r="E16" s="30">
        <v>12</v>
      </c>
      <c r="F16" s="30">
        <v>12</v>
      </c>
      <c r="G16" s="30">
        <v>7</v>
      </c>
      <c r="H16" s="55"/>
      <c r="I16" s="60"/>
      <c r="J16" s="61"/>
      <c r="K16" s="61"/>
      <c r="L16" s="61"/>
      <c r="M16" s="62"/>
      <c r="N16" s="63"/>
      <c r="O16" s="63"/>
      <c r="P16" s="65"/>
      <c r="Q16" s="129"/>
    </row>
    <row r="17" spans="1:17" ht="30" customHeight="1" x14ac:dyDescent="0.3">
      <c r="A17" s="204"/>
      <c r="B17" s="202"/>
      <c r="C17" s="2" t="s">
        <v>16</v>
      </c>
      <c r="D17" s="34" t="s">
        <v>79</v>
      </c>
      <c r="E17" s="24">
        <v>12</v>
      </c>
      <c r="F17" s="24">
        <v>12</v>
      </c>
      <c r="G17" s="24">
        <v>7</v>
      </c>
      <c r="H17" s="102" t="s">
        <v>88</v>
      </c>
      <c r="I17" s="98">
        <v>0.58333333333333337</v>
      </c>
      <c r="J17" s="87" t="s">
        <v>244</v>
      </c>
      <c r="K17" s="87" t="s">
        <v>112</v>
      </c>
      <c r="L17" s="87" t="s">
        <v>112</v>
      </c>
      <c r="M17" s="87" t="s">
        <v>112</v>
      </c>
      <c r="N17" s="100" t="s">
        <v>113</v>
      </c>
      <c r="O17" s="100" t="s">
        <v>108</v>
      </c>
      <c r="P17" s="90" t="s">
        <v>173</v>
      </c>
      <c r="Q17" s="127"/>
    </row>
    <row r="18" spans="1:17" x14ac:dyDescent="0.3">
      <c r="A18" s="204"/>
      <c r="B18" s="202" t="s">
        <v>143</v>
      </c>
      <c r="C18" s="207" t="s">
        <v>69</v>
      </c>
      <c r="D18" s="264"/>
      <c r="E18" s="30">
        <v>15</v>
      </c>
      <c r="F18" s="30">
        <v>16</v>
      </c>
      <c r="G18" s="30">
        <v>17</v>
      </c>
      <c r="H18" s="55"/>
      <c r="I18" s="60"/>
      <c r="J18" s="61"/>
      <c r="K18" s="61"/>
      <c r="L18" s="61"/>
      <c r="M18" s="61"/>
      <c r="N18" s="63"/>
      <c r="O18" s="63"/>
      <c r="P18" s="65"/>
      <c r="Q18" s="129"/>
    </row>
    <row r="19" spans="1:17" ht="30" customHeight="1" x14ac:dyDescent="0.3">
      <c r="A19" s="204"/>
      <c r="B19" s="202"/>
      <c r="C19" s="2" t="s">
        <v>16</v>
      </c>
      <c r="D19" s="35" t="s">
        <v>80</v>
      </c>
      <c r="E19" s="24">
        <v>15</v>
      </c>
      <c r="F19" s="24">
        <v>16</v>
      </c>
      <c r="G19" s="24">
        <v>17</v>
      </c>
      <c r="H19" s="102" t="s">
        <v>88</v>
      </c>
      <c r="I19" s="101">
        <v>0.58333333333333337</v>
      </c>
      <c r="J19" s="99" t="s">
        <v>193</v>
      </c>
      <c r="K19" s="87" t="s">
        <v>112</v>
      </c>
      <c r="L19" s="87" t="s">
        <v>112</v>
      </c>
      <c r="M19" s="90" t="s">
        <v>112</v>
      </c>
      <c r="N19" s="90" t="s">
        <v>113</v>
      </c>
      <c r="O19" s="97" t="s">
        <v>108</v>
      </c>
      <c r="P19" s="90" t="s">
        <v>173</v>
      </c>
      <c r="Q19" s="127"/>
    </row>
    <row r="20" spans="1:17" ht="27" customHeight="1" thickBot="1" x14ac:dyDescent="0.35">
      <c r="A20" s="197" t="s">
        <v>81</v>
      </c>
      <c r="B20" s="198"/>
      <c r="C20" s="198"/>
      <c r="D20" s="262"/>
      <c r="E20" s="29">
        <f>SUM(E6,E11,E16,E18)</f>
        <v>65</v>
      </c>
      <c r="F20" s="29">
        <f t="shared" ref="F20" si="0">SUM(F6,F11,F16,F18)</f>
        <v>58</v>
      </c>
      <c r="G20" s="29">
        <f>SUM(G6,G11,G16,G18)</f>
        <v>47</v>
      </c>
      <c r="H20" s="136"/>
      <c r="I20" s="137"/>
      <c r="J20" s="138"/>
      <c r="K20" s="139"/>
      <c r="L20" s="139"/>
      <c r="M20" s="140"/>
      <c r="N20" s="141"/>
      <c r="O20" s="142"/>
      <c r="P20" s="143"/>
      <c r="Q20" s="144"/>
    </row>
    <row r="21" spans="1:17" x14ac:dyDescent="0.3">
      <c r="A21" s="1"/>
      <c r="B21" s="1"/>
      <c r="C21" s="1"/>
      <c r="D21" s="1"/>
      <c r="E21" s="4"/>
      <c r="F21" s="4"/>
      <c r="G21" s="4"/>
      <c r="H21" s="10"/>
      <c r="I21" s="10"/>
      <c r="J21" s="1"/>
      <c r="K21" s="4"/>
      <c r="L21" s="4"/>
      <c r="M21" s="4"/>
      <c r="N21" s="1"/>
      <c r="O21" s="10"/>
      <c r="P21" s="1"/>
      <c r="Q21" s="1"/>
    </row>
    <row r="22" spans="1:17" x14ac:dyDescent="0.3">
      <c r="A22" s="1"/>
      <c r="B22" s="1"/>
      <c r="C22" s="1"/>
      <c r="D22" s="1"/>
      <c r="E22" s="4"/>
      <c r="F22" s="4"/>
      <c r="G22" s="4"/>
      <c r="H22" s="10"/>
      <c r="I22" s="10"/>
      <c r="J22" s="1"/>
      <c r="K22" s="4"/>
      <c r="L22" s="4"/>
      <c r="M22" s="4"/>
      <c r="N22" s="1"/>
      <c r="O22" s="10"/>
      <c r="P22" s="1"/>
      <c r="Q22" s="1"/>
    </row>
    <row r="23" spans="1:17" x14ac:dyDescent="0.3">
      <c r="A23" s="1"/>
      <c r="B23" s="1"/>
      <c r="C23" s="1"/>
      <c r="D23" s="1"/>
      <c r="E23" s="4"/>
      <c r="F23" s="4"/>
      <c r="G23" s="4"/>
      <c r="H23" s="10"/>
      <c r="I23" s="10"/>
      <c r="J23" s="1"/>
      <c r="K23" s="4"/>
      <c r="L23" s="4"/>
      <c r="M23" s="4"/>
      <c r="N23" s="1"/>
      <c r="O23" s="10"/>
      <c r="P23" s="1"/>
      <c r="Q23" s="1"/>
    </row>
    <row r="24" spans="1:17" ht="16.5" customHeight="1" x14ac:dyDescent="0.3">
      <c r="A24" s="1"/>
      <c r="B24" s="1"/>
      <c r="C24" s="1"/>
      <c r="D24" s="1"/>
      <c r="E24" s="4"/>
      <c r="F24" s="4"/>
      <c r="G24" s="4"/>
      <c r="H24" s="10"/>
      <c r="I24" s="10"/>
      <c r="J24" s="1"/>
      <c r="K24" s="4"/>
      <c r="L24" s="4"/>
      <c r="M24" s="4"/>
      <c r="N24" s="1"/>
      <c r="O24" s="10"/>
      <c r="P24" s="1"/>
      <c r="Q24" s="1"/>
    </row>
    <row r="25" spans="1:17" x14ac:dyDescent="0.3">
      <c r="A25" s="1"/>
      <c r="B25" s="1"/>
      <c r="C25" s="1"/>
      <c r="D25" s="1"/>
      <c r="E25" s="4"/>
      <c r="F25" s="4"/>
      <c r="G25" s="4"/>
      <c r="H25" s="10"/>
      <c r="I25" s="10"/>
      <c r="J25" s="1"/>
      <c r="K25" s="4"/>
      <c r="L25" s="4"/>
      <c r="M25" s="4"/>
      <c r="N25" s="1"/>
      <c r="O25" s="10"/>
      <c r="P25" s="1"/>
      <c r="Q25" s="1"/>
    </row>
    <row r="26" spans="1:17" x14ac:dyDescent="0.3">
      <c r="A26" s="1"/>
      <c r="B26" s="1"/>
      <c r="C26" s="1"/>
      <c r="D26" s="1"/>
      <c r="E26" s="4"/>
      <c r="F26" s="4"/>
      <c r="G26" s="4"/>
      <c r="H26" s="10"/>
      <c r="I26" s="10"/>
      <c r="J26" s="1"/>
      <c r="K26" s="4"/>
      <c r="L26" s="4"/>
      <c r="M26" s="4"/>
      <c r="N26" s="1"/>
      <c r="O26" s="10"/>
      <c r="P26" s="1"/>
      <c r="Q26" s="1"/>
    </row>
    <row r="27" spans="1:17" ht="16.5" customHeight="1" x14ac:dyDescent="0.3">
      <c r="A27" s="1"/>
      <c r="B27" s="1"/>
      <c r="C27" s="1"/>
      <c r="D27" s="1"/>
      <c r="E27" s="4"/>
      <c r="F27" s="4"/>
      <c r="G27" s="4"/>
      <c r="H27" s="10"/>
      <c r="I27" s="10"/>
      <c r="J27" s="1"/>
      <c r="K27" s="4"/>
      <c r="L27" s="4"/>
      <c r="M27" s="4"/>
      <c r="N27" s="1"/>
      <c r="O27" s="10"/>
      <c r="P27" s="1"/>
      <c r="Q27" s="1"/>
    </row>
    <row r="28" spans="1:17" x14ac:dyDescent="0.3">
      <c r="A28" s="1"/>
      <c r="B28" s="1"/>
      <c r="C28" s="1"/>
      <c r="D28" s="1"/>
      <c r="E28" s="4"/>
      <c r="F28" s="4"/>
      <c r="G28" s="4"/>
      <c r="H28" s="10"/>
      <c r="I28" s="10"/>
      <c r="J28" s="1"/>
      <c r="K28" s="4"/>
      <c r="L28" s="4"/>
      <c r="M28" s="4"/>
      <c r="N28" s="1"/>
      <c r="O28" s="10"/>
      <c r="P28" s="1"/>
      <c r="Q28" s="1"/>
    </row>
    <row r="29" spans="1:17" x14ac:dyDescent="0.3">
      <c r="A29" s="1"/>
      <c r="B29" s="1"/>
      <c r="C29" s="1"/>
      <c r="D29" s="1"/>
      <c r="E29" s="4"/>
      <c r="F29" s="4"/>
      <c r="G29" s="4"/>
      <c r="H29" s="10"/>
      <c r="I29" s="10"/>
      <c r="J29" s="1"/>
      <c r="K29" s="4"/>
      <c r="L29" s="4"/>
      <c r="M29" s="4"/>
      <c r="N29" s="1"/>
      <c r="O29" s="10"/>
      <c r="P29" s="1"/>
      <c r="Q29" s="1"/>
    </row>
    <row r="30" spans="1:17" x14ac:dyDescent="0.3">
      <c r="A30" s="1"/>
      <c r="B30" s="1"/>
      <c r="C30" s="1"/>
      <c r="D30" s="1"/>
      <c r="E30" s="4"/>
      <c r="F30" s="4"/>
      <c r="G30" s="4"/>
      <c r="H30" s="10"/>
      <c r="I30" s="10"/>
      <c r="J30" s="1"/>
      <c r="K30" s="4"/>
      <c r="L30" s="4"/>
      <c r="M30" s="4"/>
      <c r="N30" s="1"/>
      <c r="O30" s="10"/>
      <c r="P30" s="1"/>
      <c r="Q30" s="1"/>
    </row>
    <row r="31" spans="1:17" x14ac:dyDescent="0.3">
      <c r="A31" s="1"/>
      <c r="B31" s="1"/>
      <c r="C31" s="1"/>
      <c r="D31" s="1"/>
      <c r="E31" s="4"/>
      <c r="F31" s="4"/>
      <c r="G31" s="4"/>
      <c r="H31" s="10"/>
      <c r="I31" s="10"/>
      <c r="J31" s="1"/>
      <c r="K31" s="4"/>
      <c r="L31" s="4"/>
      <c r="M31" s="4"/>
      <c r="N31" s="1"/>
      <c r="O31" s="10"/>
      <c r="P31" s="1"/>
      <c r="Q31" s="1"/>
    </row>
    <row r="32" spans="1:17" ht="16.5" customHeight="1" x14ac:dyDescent="0.3">
      <c r="A32" s="1"/>
      <c r="B32" s="1"/>
      <c r="C32" s="1"/>
      <c r="D32" s="1"/>
      <c r="E32" s="4"/>
      <c r="F32" s="4"/>
      <c r="G32" s="4"/>
      <c r="H32" s="10"/>
      <c r="I32" s="10"/>
      <c r="J32" s="1"/>
      <c r="K32" s="4"/>
      <c r="L32" s="4"/>
      <c r="M32" s="4"/>
      <c r="N32" s="1"/>
      <c r="O32" s="10"/>
      <c r="P32" s="1"/>
      <c r="Q32" s="1"/>
    </row>
    <row r="33" spans="1:17" x14ac:dyDescent="0.3">
      <c r="A33" s="1"/>
      <c r="B33" s="1"/>
      <c r="C33" s="1"/>
      <c r="D33" s="1"/>
      <c r="E33" s="4"/>
      <c r="F33" s="4"/>
      <c r="G33" s="4"/>
      <c r="H33" s="10"/>
      <c r="I33" s="10"/>
      <c r="J33" s="1"/>
      <c r="K33" s="4"/>
      <c r="L33" s="4"/>
      <c r="M33" s="4"/>
      <c r="N33" s="1"/>
      <c r="O33" s="10"/>
      <c r="P33" s="1"/>
      <c r="Q33" s="1"/>
    </row>
    <row r="34" spans="1:17" x14ac:dyDescent="0.3">
      <c r="A34" s="1"/>
      <c r="B34" s="1"/>
      <c r="C34" s="1"/>
      <c r="D34" s="1"/>
      <c r="E34" s="4"/>
      <c r="F34" s="4"/>
      <c r="G34" s="4"/>
      <c r="H34" s="10"/>
      <c r="I34" s="10"/>
      <c r="J34" s="1"/>
      <c r="K34" s="4"/>
      <c r="L34" s="4"/>
      <c r="M34" s="4"/>
      <c r="N34" s="1"/>
      <c r="O34" s="10"/>
      <c r="P34" s="1"/>
      <c r="Q34" s="1"/>
    </row>
    <row r="35" spans="1:17" x14ac:dyDescent="0.3">
      <c r="A35" s="1"/>
      <c r="B35" s="1"/>
      <c r="C35" s="1"/>
      <c r="D35" s="1"/>
      <c r="E35" s="4"/>
      <c r="F35" s="4"/>
      <c r="G35" s="4"/>
      <c r="H35" s="10"/>
      <c r="I35" s="10"/>
      <c r="J35" s="1"/>
      <c r="K35" s="4"/>
      <c r="L35" s="4"/>
      <c r="M35" s="4"/>
      <c r="N35" s="1"/>
      <c r="O35" s="10"/>
      <c r="P35" s="1"/>
      <c r="Q35" s="1"/>
    </row>
    <row r="36" spans="1:17" x14ac:dyDescent="0.3">
      <c r="A36" s="1"/>
      <c r="B36" s="1"/>
      <c r="C36" s="1"/>
      <c r="D36" s="1"/>
      <c r="E36" s="4"/>
      <c r="F36" s="4"/>
      <c r="G36" s="4"/>
      <c r="H36" s="10"/>
      <c r="I36" s="10"/>
      <c r="J36" s="1"/>
      <c r="K36" s="4"/>
      <c r="L36" s="4"/>
      <c r="M36" s="4"/>
      <c r="N36" s="1"/>
      <c r="O36" s="10"/>
      <c r="P36" s="1"/>
      <c r="Q36" s="1"/>
    </row>
    <row r="37" spans="1:17" x14ac:dyDescent="0.3">
      <c r="A37" s="1"/>
      <c r="B37" s="1"/>
      <c r="C37" s="1"/>
      <c r="D37" s="1"/>
      <c r="E37" s="4"/>
      <c r="F37" s="4"/>
      <c r="G37" s="4"/>
      <c r="H37" s="10"/>
      <c r="I37" s="10"/>
      <c r="J37" s="1"/>
      <c r="K37" s="4"/>
      <c r="L37" s="4"/>
      <c r="M37" s="4"/>
      <c r="N37" s="1"/>
      <c r="O37" s="10"/>
      <c r="P37" s="1"/>
      <c r="Q37" s="1"/>
    </row>
    <row r="38" spans="1:17" x14ac:dyDescent="0.3">
      <c r="A38" s="1"/>
      <c r="B38" s="1"/>
      <c r="C38" s="1"/>
      <c r="D38" s="1"/>
      <c r="E38" s="4"/>
      <c r="F38" s="4"/>
      <c r="G38" s="4"/>
      <c r="H38" s="10"/>
      <c r="I38" s="10"/>
      <c r="J38" s="1"/>
      <c r="K38" s="4"/>
      <c r="L38" s="4"/>
      <c r="M38" s="4"/>
      <c r="N38" s="1"/>
      <c r="O38" s="10"/>
      <c r="P38" s="1"/>
      <c r="Q38" s="1"/>
    </row>
    <row r="39" spans="1:17" x14ac:dyDescent="0.3">
      <c r="A39" s="1"/>
      <c r="B39" s="1"/>
      <c r="C39" s="1"/>
      <c r="D39" s="1"/>
      <c r="E39" s="4"/>
      <c r="F39" s="4"/>
      <c r="G39" s="4"/>
      <c r="H39" s="10"/>
      <c r="I39" s="10"/>
      <c r="J39" s="1"/>
      <c r="K39" s="4"/>
      <c r="L39" s="4"/>
      <c r="M39" s="4"/>
      <c r="N39" s="1"/>
      <c r="O39" s="10"/>
      <c r="P39" s="1"/>
      <c r="Q39" s="1"/>
    </row>
    <row r="40" spans="1:17" x14ac:dyDescent="0.3">
      <c r="A40" s="1"/>
      <c r="B40" s="1"/>
      <c r="C40" s="1"/>
      <c r="D40" s="1"/>
      <c r="E40" s="4"/>
      <c r="F40" s="4"/>
      <c r="G40" s="4"/>
      <c r="H40" s="10"/>
      <c r="I40" s="10"/>
      <c r="J40" s="1"/>
      <c r="K40" s="4"/>
      <c r="L40" s="4"/>
      <c r="M40" s="4"/>
      <c r="N40" s="1"/>
      <c r="O40" s="10"/>
      <c r="P40" s="1"/>
      <c r="Q40" s="1"/>
    </row>
    <row r="41" spans="1:17" x14ac:dyDescent="0.3">
      <c r="A41" s="1"/>
      <c r="B41" s="1"/>
      <c r="C41" s="1"/>
      <c r="D41" s="1"/>
      <c r="E41" s="4"/>
      <c r="F41" s="4"/>
      <c r="G41" s="4"/>
      <c r="H41" s="10"/>
      <c r="I41" s="10"/>
      <c r="J41" s="1"/>
      <c r="K41" s="4"/>
      <c r="L41" s="4"/>
      <c r="M41" s="4"/>
      <c r="N41" s="1"/>
      <c r="O41" s="10"/>
      <c r="P41" s="1"/>
      <c r="Q41" s="1"/>
    </row>
    <row r="42" spans="1:17" ht="16.5" customHeight="1" x14ac:dyDescent="0.3">
      <c r="A42" s="1"/>
      <c r="B42" s="1"/>
      <c r="C42" s="1"/>
      <c r="D42" s="1"/>
      <c r="E42" s="4"/>
      <c r="F42" s="4"/>
      <c r="G42" s="4"/>
      <c r="H42" s="10"/>
      <c r="I42" s="10"/>
      <c r="J42" s="1"/>
      <c r="K42" s="4"/>
      <c r="L42" s="4"/>
      <c r="M42" s="4"/>
      <c r="N42" s="1"/>
      <c r="O42" s="10"/>
      <c r="P42" s="1"/>
      <c r="Q42" s="1"/>
    </row>
    <row r="43" spans="1:17" x14ac:dyDescent="0.3">
      <c r="A43" s="1"/>
      <c r="B43" s="1"/>
      <c r="C43" s="1"/>
      <c r="D43" s="1"/>
      <c r="E43" s="4"/>
      <c r="F43" s="4"/>
      <c r="G43" s="4"/>
      <c r="H43" s="10"/>
      <c r="I43" s="10"/>
      <c r="J43" s="1"/>
      <c r="K43" s="4"/>
      <c r="L43" s="4"/>
      <c r="M43" s="4"/>
      <c r="N43" s="1"/>
      <c r="O43" s="10"/>
      <c r="P43" s="1"/>
      <c r="Q43" s="1"/>
    </row>
    <row r="44" spans="1:17" x14ac:dyDescent="0.3">
      <c r="A44" s="1"/>
      <c r="B44" s="1"/>
      <c r="C44" s="1"/>
      <c r="D44" s="1"/>
      <c r="E44" s="4"/>
      <c r="F44" s="4"/>
      <c r="G44" s="4"/>
      <c r="H44" s="10"/>
      <c r="I44" s="10"/>
      <c r="J44" s="1"/>
      <c r="K44" s="4"/>
      <c r="L44" s="4"/>
      <c r="M44" s="4"/>
      <c r="N44" s="1"/>
      <c r="O44" s="10"/>
      <c r="P44" s="1"/>
      <c r="Q44" s="1"/>
    </row>
    <row r="45" spans="1:17" x14ac:dyDescent="0.3">
      <c r="A45" s="1"/>
      <c r="B45" s="1"/>
      <c r="C45" s="1"/>
      <c r="D45" s="1"/>
      <c r="E45" s="4"/>
      <c r="F45" s="4"/>
      <c r="G45" s="4"/>
      <c r="H45" s="10"/>
      <c r="I45" s="10"/>
      <c r="J45" s="1"/>
      <c r="K45" s="4"/>
      <c r="L45" s="4"/>
      <c r="M45" s="4"/>
      <c r="N45" s="1"/>
      <c r="O45" s="10"/>
      <c r="P45" s="1"/>
      <c r="Q45" s="1"/>
    </row>
    <row r="46" spans="1:17" x14ac:dyDescent="0.3">
      <c r="A46" s="1"/>
      <c r="B46" s="1"/>
      <c r="C46" s="1"/>
      <c r="D46" s="1"/>
      <c r="E46" s="4"/>
      <c r="F46" s="4"/>
      <c r="G46" s="4"/>
      <c r="H46" s="10"/>
      <c r="I46" s="10"/>
      <c r="J46" s="1"/>
      <c r="K46" s="4"/>
      <c r="L46" s="4"/>
      <c r="M46" s="4"/>
      <c r="N46" s="1"/>
      <c r="O46" s="10"/>
      <c r="P46" s="1"/>
      <c r="Q46" s="1"/>
    </row>
    <row r="47" spans="1:17" x14ac:dyDescent="0.3">
      <c r="A47" s="1"/>
      <c r="B47" s="1"/>
      <c r="C47" s="1"/>
      <c r="D47" s="1"/>
      <c r="E47" s="4"/>
      <c r="F47" s="4"/>
      <c r="G47" s="4"/>
      <c r="H47" s="10"/>
      <c r="I47" s="10"/>
      <c r="J47" s="1"/>
      <c r="K47" s="4"/>
      <c r="L47" s="4"/>
      <c r="M47" s="4"/>
      <c r="N47" s="1"/>
      <c r="O47" s="10"/>
      <c r="P47" s="1"/>
      <c r="Q47" s="1"/>
    </row>
    <row r="48" spans="1:17" x14ac:dyDescent="0.3">
      <c r="A48" s="1"/>
      <c r="B48" s="1"/>
      <c r="C48" s="1"/>
      <c r="D48" s="1"/>
      <c r="E48" s="4"/>
      <c r="F48" s="4"/>
      <c r="G48" s="4"/>
      <c r="H48" s="10"/>
      <c r="I48" s="10"/>
      <c r="J48" s="1"/>
      <c r="K48" s="4"/>
      <c r="L48" s="4"/>
      <c r="M48" s="4"/>
      <c r="N48" s="1"/>
      <c r="O48" s="10"/>
      <c r="P48" s="1"/>
      <c r="Q48" s="1"/>
    </row>
    <row r="49" spans="1:17" ht="16.5" customHeight="1" x14ac:dyDescent="0.3">
      <c r="A49" s="1"/>
      <c r="B49" s="1"/>
      <c r="C49" s="1"/>
      <c r="D49" s="1"/>
      <c r="E49" s="4"/>
      <c r="F49" s="4"/>
      <c r="G49" s="4"/>
      <c r="H49" s="10"/>
      <c r="I49" s="10"/>
      <c r="J49" s="1"/>
      <c r="K49" s="4"/>
      <c r="L49" s="4"/>
      <c r="M49" s="4"/>
      <c r="N49" s="1"/>
      <c r="O49" s="10"/>
      <c r="P49" s="1"/>
      <c r="Q49" s="1"/>
    </row>
    <row r="50" spans="1:17" x14ac:dyDescent="0.3">
      <c r="A50" s="1"/>
      <c r="B50" s="1"/>
      <c r="C50" s="1"/>
      <c r="D50" s="1"/>
      <c r="E50" s="4"/>
      <c r="F50" s="4"/>
      <c r="G50" s="4"/>
      <c r="H50" s="10"/>
      <c r="I50" s="10"/>
      <c r="J50" s="1"/>
      <c r="K50" s="4"/>
      <c r="L50" s="4"/>
      <c r="M50" s="4"/>
      <c r="N50" s="1"/>
      <c r="O50" s="10"/>
      <c r="P50" s="1"/>
      <c r="Q50" s="1"/>
    </row>
    <row r="51" spans="1:17" x14ac:dyDescent="0.3">
      <c r="A51" s="1"/>
      <c r="B51" s="1"/>
      <c r="C51" s="1"/>
      <c r="D51" s="1"/>
      <c r="E51" s="4"/>
      <c r="F51" s="4"/>
      <c r="G51" s="4"/>
      <c r="H51" s="10"/>
      <c r="I51" s="10"/>
      <c r="J51" s="1"/>
      <c r="K51" s="4"/>
      <c r="L51" s="4"/>
      <c r="M51" s="4"/>
      <c r="N51" s="1"/>
      <c r="O51" s="10"/>
      <c r="P51" s="1"/>
      <c r="Q51" s="1"/>
    </row>
    <row r="52" spans="1:17" x14ac:dyDescent="0.3">
      <c r="A52" s="1"/>
      <c r="B52" s="1"/>
      <c r="C52" s="1"/>
      <c r="D52" s="1"/>
      <c r="E52" s="4"/>
      <c r="F52" s="4"/>
      <c r="G52" s="4"/>
      <c r="H52" s="10"/>
      <c r="I52" s="10"/>
      <c r="J52" s="1"/>
      <c r="K52" s="4"/>
      <c r="L52" s="4"/>
      <c r="M52" s="4"/>
      <c r="N52" s="1"/>
      <c r="O52" s="10"/>
      <c r="P52" s="1"/>
      <c r="Q52" s="1"/>
    </row>
    <row r="53" spans="1:17" x14ac:dyDescent="0.3">
      <c r="A53" s="1"/>
      <c r="B53" s="1"/>
      <c r="C53" s="1"/>
      <c r="D53" s="1"/>
      <c r="E53" s="4"/>
      <c r="F53" s="4"/>
      <c r="G53" s="4"/>
      <c r="H53" s="10"/>
      <c r="I53" s="10"/>
      <c r="J53" s="1"/>
      <c r="K53" s="4"/>
      <c r="L53" s="4"/>
      <c r="M53" s="4"/>
      <c r="N53" s="1"/>
      <c r="O53" s="10"/>
      <c r="P53" s="1"/>
      <c r="Q53" s="1"/>
    </row>
    <row r="54" spans="1:17" x14ac:dyDescent="0.3">
      <c r="A54" s="1"/>
      <c r="B54" s="1"/>
      <c r="C54" s="1"/>
      <c r="D54" s="1"/>
      <c r="E54" s="4"/>
      <c r="F54" s="4"/>
      <c r="G54" s="4"/>
      <c r="H54" s="10"/>
      <c r="I54" s="10"/>
      <c r="J54" s="1"/>
      <c r="K54" s="4"/>
      <c r="L54" s="4"/>
      <c r="M54" s="4"/>
      <c r="N54" s="1"/>
      <c r="O54" s="10"/>
      <c r="P54" s="1"/>
      <c r="Q54" s="1"/>
    </row>
    <row r="55" spans="1:17" x14ac:dyDescent="0.3">
      <c r="A55" s="1"/>
      <c r="B55" s="1"/>
      <c r="C55" s="1"/>
      <c r="D55" s="1"/>
      <c r="E55" s="4"/>
      <c r="F55" s="4"/>
      <c r="G55" s="4"/>
      <c r="H55" s="10"/>
      <c r="I55" s="10"/>
      <c r="J55" s="1"/>
      <c r="K55" s="4"/>
      <c r="L55" s="4"/>
      <c r="M55" s="4"/>
      <c r="N55" s="1"/>
      <c r="O55" s="10"/>
      <c r="P55" s="1"/>
      <c r="Q55" s="1"/>
    </row>
    <row r="56" spans="1:17" x14ac:dyDescent="0.3">
      <c r="A56" s="1"/>
      <c r="B56" s="1"/>
      <c r="C56" s="1"/>
      <c r="D56" s="1"/>
      <c r="E56" s="4"/>
      <c r="F56" s="4"/>
      <c r="G56" s="4"/>
      <c r="H56" s="10"/>
      <c r="I56" s="10"/>
      <c r="J56" s="1"/>
      <c r="K56" s="4"/>
      <c r="L56" s="4"/>
      <c r="M56" s="4"/>
      <c r="N56" s="1"/>
      <c r="O56" s="10"/>
      <c r="P56" s="1"/>
      <c r="Q56" s="1"/>
    </row>
    <row r="57" spans="1:17" x14ac:dyDescent="0.3">
      <c r="A57" s="1"/>
      <c r="B57" s="1"/>
      <c r="C57" s="1"/>
      <c r="D57" s="1"/>
      <c r="E57" s="4"/>
      <c r="F57" s="4"/>
      <c r="G57" s="4"/>
      <c r="H57" s="10"/>
      <c r="I57" s="10"/>
      <c r="J57" s="1"/>
      <c r="K57" s="4"/>
      <c r="L57" s="4"/>
      <c r="M57" s="4"/>
      <c r="N57" s="1"/>
      <c r="O57" s="10"/>
      <c r="P57" s="1"/>
      <c r="Q57" s="1"/>
    </row>
    <row r="58" spans="1:17" x14ac:dyDescent="0.3">
      <c r="A58" s="1"/>
      <c r="B58" s="1"/>
      <c r="C58" s="1"/>
      <c r="D58" s="1"/>
      <c r="E58" s="4"/>
      <c r="F58" s="4"/>
      <c r="G58" s="4"/>
      <c r="H58" s="10"/>
      <c r="I58" s="10"/>
      <c r="J58" s="1"/>
      <c r="K58" s="4"/>
      <c r="L58" s="4"/>
      <c r="M58" s="4"/>
      <c r="N58" s="1"/>
      <c r="O58" s="10"/>
      <c r="P58" s="1"/>
      <c r="Q58" s="1"/>
    </row>
    <row r="59" spans="1:17" x14ac:dyDescent="0.3">
      <c r="A59" s="1"/>
      <c r="B59" s="1"/>
      <c r="C59" s="1"/>
      <c r="D59" s="1"/>
      <c r="E59" s="4"/>
      <c r="F59" s="4"/>
      <c r="G59" s="4"/>
      <c r="H59" s="10"/>
      <c r="I59" s="10"/>
      <c r="J59" s="1"/>
      <c r="K59" s="4"/>
      <c r="L59" s="4"/>
      <c r="M59" s="4"/>
      <c r="N59" s="1"/>
      <c r="O59" s="10"/>
      <c r="P59" s="1"/>
      <c r="Q59" s="1"/>
    </row>
    <row r="60" spans="1:17" x14ac:dyDescent="0.3">
      <c r="A60" s="1"/>
      <c r="B60" s="1"/>
      <c r="C60" s="1"/>
      <c r="D60" s="1"/>
      <c r="E60" s="4"/>
      <c r="F60" s="4"/>
      <c r="G60" s="4"/>
      <c r="H60" s="10"/>
      <c r="I60" s="10"/>
      <c r="J60" s="1"/>
      <c r="K60" s="4"/>
      <c r="L60" s="4"/>
      <c r="M60" s="4"/>
      <c r="N60" s="1"/>
      <c r="O60" s="10"/>
      <c r="P60" s="1"/>
      <c r="Q60" s="1"/>
    </row>
    <row r="61" spans="1:17" x14ac:dyDescent="0.3">
      <c r="A61" s="1"/>
      <c r="B61" s="1"/>
      <c r="C61" s="1"/>
      <c r="D61" s="1"/>
      <c r="E61" s="4"/>
      <c r="F61" s="4"/>
      <c r="G61" s="4"/>
      <c r="H61" s="10"/>
      <c r="I61" s="10"/>
      <c r="J61" s="1"/>
      <c r="K61" s="4"/>
      <c r="L61" s="4"/>
      <c r="M61" s="4"/>
      <c r="N61" s="1"/>
      <c r="O61" s="10"/>
      <c r="P61" s="1"/>
      <c r="Q61" s="1"/>
    </row>
    <row r="62" spans="1:17" x14ac:dyDescent="0.3">
      <c r="A62" s="1"/>
      <c r="B62" s="1"/>
      <c r="C62" s="1"/>
      <c r="D62" s="1"/>
      <c r="E62" s="4"/>
      <c r="F62" s="4"/>
      <c r="G62" s="4"/>
      <c r="H62" s="10"/>
      <c r="I62" s="10"/>
      <c r="J62" s="1"/>
      <c r="K62" s="4"/>
      <c r="L62" s="4"/>
      <c r="M62" s="4"/>
      <c r="N62" s="1"/>
      <c r="O62" s="10"/>
      <c r="P62" s="1"/>
      <c r="Q62" s="1"/>
    </row>
    <row r="63" spans="1:17" x14ac:dyDescent="0.3">
      <c r="A63" s="1"/>
      <c r="B63" s="1"/>
      <c r="C63" s="1"/>
      <c r="D63" s="1"/>
      <c r="E63" s="4"/>
      <c r="F63" s="4"/>
      <c r="G63" s="4"/>
      <c r="H63" s="10"/>
      <c r="I63" s="10"/>
      <c r="J63" s="1"/>
      <c r="K63" s="4"/>
      <c r="L63" s="4"/>
      <c r="M63" s="4"/>
      <c r="N63" s="1"/>
      <c r="O63" s="10"/>
      <c r="P63" s="1"/>
      <c r="Q63" s="1"/>
    </row>
    <row r="64" spans="1:17" x14ac:dyDescent="0.3">
      <c r="A64" s="1"/>
      <c r="B64" s="1"/>
      <c r="C64" s="1"/>
      <c r="D64" s="1"/>
      <c r="E64" s="4"/>
      <c r="F64" s="4"/>
      <c r="G64" s="4"/>
      <c r="H64" s="10"/>
      <c r="I64" s="10"/>
      <c r="J64" s="1"/>
      <c r="K64" s="4"/>
      <c r="L64" s="4"/>
      <c r="M64" s="4"/>
      <c r="N64" s="1"/>
      <c r="O64" s="10"/>
      <c r="P64" s="1"/>
      <c r="Q64" s="1"/>
    </row>
    <row r="65" spans="1:17" x14ac:dyDescent="0.3">
      <c r="A65" s="1"/>
      <c r="B65" s="1"/>
      <c r="C65" s="1"/>
      <c r="D65" s="1"/>
      <c r="E65" s="4"/>
      <c r="F65" s="4"/>
      <c r="G65" s="4"/>
      <c r="H65" s="10"/>
      <c r="I65" s="10"/>
      <c r="J65" s="1"/>
      <c r="K65" s="4"/>
      <c r="L65" s="4"/>
      <c r="M65" s="4"/>
      <c r="N65" s="1"/>
      <c r="O65" s="10"/>
      <c r="P65" s="1"/>
      <c r="Q65" s="1"/>
    </row>
    <row r="66" spans="1:17" x14ac:dyDescent="0.3">
      <c r="A66" s="1"/>
      <c r="B66" s="1"/>
      <c r="C66" s="1"/>
      <c r="D66" s="1"/>
      <c r="E66" s="4"/>
      <c r="F66" s="4"/>
      <c r="G66" s="4"/>
      <c r="H66" s="10"/>
      <c r="I66" s="10"/>
      <c r="J66" s="1"/>
      <c r="K66" s="4"/>
      <c r="L66" s="4"/>
      <c r="M66" s="4"/>
      <c r="N66" s="1"/>
      <c r="O66" s="10"/>
      <c r="P66" s="1"/>
      <c r="Q66" s="1"/>
    </row>
    <row r="67" spans="1:17" x14ac:dyDescent="0.3">
      <c r="A67" s="1"/>
      <c r="B67" s="1"/>
      <c r="C67" s="1"/>
      <c r="D67" s="1"/>
      <c r="E67" s="4"/>
      <c r="F67" s="4"/>
      <c r="G67" s="4"/>
      <c r="H67" s="10"/>
      <c r="I67" s="10"/>
      <c r="J67" s="1"/>
      <c r="K67" s="4"/>
      <c r="L67" s="4"/>
      <c r="M67" s="4"/>
      <c r="N67" s="1"/>
      <c r="O67" s="10"/>
      <c r="P67" s="1"/>
      <c r="Q67" s="1"/>
    </row>
    <row r="68" spans="1:17" ht="16.5" customHeight="1" x14ac:dyDescent="0.3">
      <c r="A68" s="1"/>
      <c r="B68" s="1"/>
      <c r="C68" s="1"/>
      <c r="D68" s="1"/>
      <c r="E68" s="4"/>
      <c r="F68" s="4"/>
      <c r="G68" s="4"/>
      <c r="H68" s="10"/>
      <c r="I68" s="10"/>
      <c r="J68" s="1"/>
      <c r="K68" s="4"/>
      <c r="L68" s="4"/>
      <c r="M68" s="4"/>
      <c r="N68" s="1"/>
      <c r="O68" s="10"/>
      <c r="P68" s="1"/>
      <c r="Q68" s="1"/>
    </row>
    <row r="69" spans="1:17" x14ac:dyDescent="0.3">
      <c r="A69" s="1"/>
      <c r="B69" s="1"/>
      <c r="C69" s="1"/>
      <c r="D69" s="1"/>
      <c r="E69" s="4"/>
      <c r="F69" s="4"/>
      <c r="G69" s="4"/>
      <c r="H69" s="10"/>
      <c r="I69" s="10"/>
      <c r="J69" s="1"/>
      <c r="K69" s="4"/>
      <c r="L69" s="4"/>
      <c r="M69" s="4"/>
      <c r="N69" s="1"/>
      <c r="O69" s="10"/>
      <c r="P69" s="1"/>
      <c r="Q69" s="1"/>
    </row>
    <row r="70" spans="1:17" x14ac:dyDescent="0.3">
      <c r="A70" s="1"/>
      <c r="B70" s="1"/>
      <c r="C70" s="1"/>
      <c r="D70" s="1"/>
      <c r="E70" s="4"/>
      <c r="F70" s="4"/>
      <c r="G70" s="4"/>
      <c r="H70" s="10"/>
      <c r="I70" s="10"/>
      <c r="J70" s="1"/>
      <c r="K70" s="4"/>
      <c r="L70" s="4"/>
      <c r="M70" s="4"/>
      <c r="N70" s="1"/>
      <c r="O70" s="10"/>
      <c r="P70" s="1"/>
      <c r="Q70" s="1"/>
    </row>
    <row r="71" spans="1:17" x14ac:dyDescent="0.3">
      <c r="A71" s="1"/>
      <c r="B71" s="1"/>
      <c r="C71" s="1"/>
      <c r="D71" s="1"/>
      <c r="E71" s="4"/>
      <c r="F71" s="4"/>
      <c r="G71" s="4"/>
      <c r="H71" s="10"/>
      <c r="I71" s="10"/>
      <c r="J71" s="1"/>
      <c r="K71" s="4"/>
      <c r="L71" s="4"/>
      <c r="M71" s="4"/>
      <c r="N71" s="1"/>
      <c r="O71" s="10"/>
      <c r="P71" s="1"/>
      <c r="Q71" s="1"/>
    </row>
    <row r="72" spans="1:17" x14ac:dyDescent="0.3">
      <c r="A72" s="1"/>
      <c r="B72" s="1"/>
      <c r="C72" s="1"/>
      <c r="D72" s="1"/>
      <c r="E72" s="4"/>
      <c r="F72" s="4"/>
      <c r="G72" s="4"/>
      <c r="H72" s="10"/>
      <c r="I72" s="10"/>
      <c r="J72" s="1"/>
      <c r="K72" s="4"/>
      <c r="L72" s="4"/>
      <c r="M72" s="4"/>
      <c r="N72" s="1"/>
      <c r="O72" s="10"/>
      <c r="P72" s="1"/>
      <c r="Q72" s="1"/>
    </row>
    <row r="73" spans="1:17" x14ac:dyDescent="0.3">
      <c r="A73" s="1"/>
      <c r="B73" s="1"/>
      <c r="C73" s="1"/>
      <c r="D73" s="1"/>
      <c r="E73" s="4"/>
      <c r="F73" s="4"/>
      <c r="G73" s="4"/>
      <c r="H73" s="10"/>
      <c r="I73" s="10"/>
      <c r="J73" s="1"/>
      <c r="K73" s="4"/>
      <c r="L73" s="4"/>
      <c r="M73" s="4"/>
      <c r="N73" s="1"/>
      <c r="O73" s="10"/>
      <c r="P73" s="1"/>
      <c r="Q73" s="1"/>
    </row>
    <row r="74" spans="1:17" x14ac:dyDescent="0.3">
      <c r="A74" s="1"/>
      <c r="B74" s="1"/>
      <c r="C74" s="1"/>
      <c r="D74" s="1"/>
      <c r="E74" s="4"/>
      <c r="F74" s="4"/>
      <c r="G74" s="4"/>
      <c r="H74" s="10"/>
      <c r="I74" s="10"/>
      <c r="J74" s="1"/>
      <c r="K74" s="4"/>
      <c r="L74" s="4"/>
      <c r="M74" s="4"/>
      <c r="N74" s="1"/>
      <c r="O74" s="10"/>
      <c r="P74" s="1"/>
      <c r="Q74" s="1"/>
    </row>
    <row r="75" spans="1:17" x14ac:dyDescent="0.3">
      <c r="A75" s="1"/>
      <c r="B75" s="1"/>
      <c r="C75" s="1"/>
      <c r="D75" s="1"/>
      <c r="E75" s="4"/>
      <c r="F75" s="4"/>
      <c r="G75" s="4"/>
      <c r="H75" s="10"/>
      <c r="I75" s="10"/>
      <c r="J75" s="1"/>
      <c r="K75" s="4"/>
      <c r="L75" s="4"/>
      <c r="M75" s="4"/>
      <c r="N75" s="1"/>
      <c r="O75" s="10"/>
      <c r="P75" s="1"/>
      <c r="Q75" s="1"/>
    </row>
    <row r="76" spans="1:17" x14ac:dyDescent="0.3">
      <c r="A76" s="1"/>
      <c r="B76" s="1"/>
      <c r="C76" s="1"/>
      <c r="D76" s="1"/>
      <c r="E76" s="4"/>
      <c r="F76" s="4"/>
      <c r="G76" s="4"/>
      <c r="H76" s="10"/>
      <c r="I76" s="10"/>
      <c r="J76" s="1"/>
      <c r="K76" s="4"/>
      <c r="L76" s="4"/>
      <c r="M76" s="4"/>
      <c r="N76" s="1"/>
      <c r="O76" s="10"/>
      <c r="P76" s="1"/>
      <c r="Q76" s="1"/>
    </row>
    <row r="77" spans="1:17" x14ac:dyDescent="0.3">
      <c r="A77" s="1"/>
      <c r="B77" s="1"/>
      <c r="C77" s="1"/>
      <c r="D77" s="1"/>
      <c r="E77" s="4"/>
      <c r="F77" s="4"/>
      <c r="G77" s="4"/>
      <c r="H77" s="10"/>
      <c r="I77" s="10"/>
      <c r="J77" s="1"/>
      <c r="K77" s="4"/>
      <c r="L77" s="4"/>
      <c r="M77" s="4"/>
      <c r="N77" s="1"/>
      <c r="O77" s="10"/>
      <c r="P77" s="1"/>
      <c r="Q77" s="1"/>
    </row>
    <row r="78" spans="1:17" x14ac:dyDescent="0.3">
      <c r="A78" s="1"/>
      <c r="B78" s="1"/>
      <c r="C78" s="1"/>
      <c r="D78" s="1"/>
      <c r="E78" s="4"/>
      <c r="F78" s="4"/>
      <c r="G78" s="4"/>
      <c r="H78" s="10"/>
      <c r="I78" s="10"/>
      <c r="J78" s="1"/>
      <c r="K78" s="4"/>
      <c r="L78" s="4"/>
      <c r="M78" s="4"/>
      <c r="N78" s="1"/>
      <c r="O78" s="10"/>
      <c r="P78" s="1"/>
      <c r="Q78" s="1"/>
    </row>
    <row r="79" spans="1:17" x14ac:dyDescent="0.3">
      <c r="A79" s="1"/>
      <c r="B79" s="1"/>
      <c r="C79" s="1"/>
      <c r="D79" s="1"/>
      <c r="E79" s="4"/>
      <c r="F79" s="4"/>
      <c r="G79" s="4"/>
      <c r="H79" s="10"/>
      <c r="I79" s="10"/>
      <c r="J79" s="1"/>
      <c r="K79" s="4"/>
      <c r="L79" s="4"/>
      <c r="M79" s="4"/>
      <c r="N79" s="1"/>
      <c r="O79" s="10"/>
      <c r="P79" s="1"/>
      <c r="Q79" s="1"/>
    </row>
    <row r="80" spans="1:17" x14ac:dyDescent="0.3">
      <c r="A80" s="1"/>
      <c r="B80" s="1"/>
      <c r="C80" s="1"/>
      <c r="D80" s="1"/>
      <c r="E80" s="4"/>
      <c r="F80" s="4"/>
      <c r="G80" s="4"/>
      <c r="H80" s="10"/>
      <c r="I80" s="10"/>
      <c r="J80" s="1"/>
      <c r="K80" s="4"/>
      <c r="L80" s="4"/>
      <c r="M80" s="4"/>
      <c r="N80" s="1"/>
      <c r="O80" s="10"/>
      <c r="P80" s="1"/>
      <c r="Q80" s="1"/>
    </row>
    <row r="81" spans="1:17" x14ac:dyDescent="0.3">
      <c r="A81" s="1"/>
      <c r="B81" s="1"/>
      <c r="C81" s="1"/>
      <c r="D81" s="1"/>
      <c r="E81" s="4"/>
      <c r="F81" s="4"/>
      <c r="G81" s="4"/>
      <c r="H81" s="10"/>
      <c r="I81" s="10"/>
      <c r="J81" s="1"/>
      <c r="K81" s="4"/>
      <c r="L81" s="4"/>
      <c r="M81" s="4"/>
      <c r="N81" s="1"/>
      <c r="O81" s="10"/>
      <c r="P81" s="1"/>
      <c r="Q81" s="1"/>
    </row>
    <row r="82" spans="1:17" x14ac:dyDescent="0.3">
      <c r="A82" s="1"/>
      <c r="B82" s="1"/>
      <c r="C82" s="1"/>
      <c r="D82" s="1"/>
      <c r="E82" s="4"/>
      <c r="F82" s="4"/>
      <c r="G82" s="4"/>
      <c r="H82" s="10"/>
      <c r="I82" s="10"/>
      <c r="J82" s="1"/>
      <c r="K82" s="4"/>
      <c r="L82" s="4"/>
      <c r="M82" s="4"/>
      <c r="N82" s="1"/>
      <c r="O82" s="10"/>
      <c r="P82" s="1"/>
      <c r="Q82" s="1"/>
    </row>
    <row r="83" spans="1:17" x14ac:dyDescent="0.3">
      <c r="A83" s="1"/>
      <c r="B83" s="1"/>
      <c r="C83" s="1"/>
      <c r="D83" s="1"/>
      <c r="E83" s="4"/>
      <c r="F83" s="4"/>
      <c r="G83" s="4"/>
      <c r="H83" s="10"/>
      <c r="I83" s="10"/>
      <c r="J83" s="1"/>
      <c r="K83" s="4"/>
      <c r="L83" s="4"/>
      <c r="M83" s="4"/>
      <c r="N83" s="1"/>
      <c r="O83" s="10"/>
      <c r="P83" s="1"/>
      <c r="Q83" s="1"/>
    </row>
    <row r="84" spans="1:17" x14ac:dyDescent="0.3">
      <c r="A84" s="1"/>
      <c r="B84" s="1"/>
      <c r="C84" s="1"/>
      <c r="D84" s="1"/>
      <c r="E84" s="4"/>
      <c r="F84" s="4"/>
      <c r="G84" s="4"/>
      <c r="H84" s="10"/>
      <c r="I84" s="10"/>
      <c r="J84" s="1"/>
      <c r="K84" s="4"/>
      <c r="L84" s="4"/>
      <c r="M84" s="4"/>
      <c r="N84" s="1"/>
      <c r="O84" s="10"/>
      <c r="P84" s="1"/>
      <c r="Q84" s="1"/>
    </row>
    <row r="85" spans="1:17" x14ac:dyDescent="0.3">
      <c r="A85" s="1"/>
      <c r="B85" s="1"/>
      <c r="C85" s="1"/>
      <c r="D85" s="1"/>
      <c r="E85" s="4"/>
      <c r="F85" s="4"/>
      <c r="G85" s="4"/>
      <c r="H85" s="10"/>
      <c r="I85" s="10"/>
      <c r="J85" s="1"/>
      <c r="K85" s="4"/>
      <c r="L85" s="4"/>
      <c r="M85" s="4"/>
      <c r="N85" s="1"/>
      <c r="O85" s="10"/>
      <c r="P85" s="1"/>
      <c r="Q85" s="1"/>
    </row>
    <row r="86" spans="1:17" x14ac:dyDescent="0.3">
      <c r="A86" s="1"/>
      <c r="B86" s="1"/>
      <c r="C86" s="1"/>
      <c r="D86" s="1"/>
      <c r="E86" s="4"/>
      <c r="F86" s="4"/>
      <c r="G86" s="4"/>
      <c r="H86" s="10"/>
      <c r="I86" s="10"/>
      <c r="J86" s="1"/>
      <c r="K86" s="4"/>
      <c r="L86" s="4"/>
      <c r="M86" s="4"/>
      <c r="N86" s="1"/>
      <c r="O86" s="10"/>
      <c r="P86" s="1"/>
      <c r="Q86" s="1"/>
    </row>
    <row r="87" spans="1:17" x14ac:dyDescent="0.3">
      <c r="A87" s="1"/>
      <c r="B87" s="1"/>
      <c r="C87" s="1"/>
      <c r="D87" s="1"/>
      <c r="E87" s="4"/>
      <c r="F87" s="4"/>
      <c r="G87" s="4"/>
      <c r="H87" s="10"/>
      <c r="I87" s="10"/>
      <c r="J87" s="1"/>
      <c r="K87" s="4"/>
      <c r="L87" s="4"/>
      <c r="M87" s="4"/>
      <c r="N87" s="1"/>
      <c r="O87" s="10"/>
      <c r="P87" s="1"/>
      <c r="Q87" s="1"/>
    </row>
    <row r="88" spans="1:17" x14ac:dyDescent="0.3">
      <c r="A88" s="1"/>
      <c r="B88" s="1"/>
      <c r="C88" s="1"/>
      <c r="D88" s="1"/>
      <c r="E88" s="4"/>
      <c r="F88" s="4"/>
      <c r="G88" s="4"/>
      <c r="H88" s="10"/>
      <c r="I88" s="10"/>
      <c r="J88" s="1"/>
      <c r="K88" s="4"/>
      <c r="L88" s="4"/>
      <c r="M88" s="4"/>
      <c r="N88" s="1"/>
      <c r="O88" s="10"/>
      <c r="P88" s="1"/>
      <c r="Q88" s="1"/>
    </row>
    <row r="89" spans="1:17" x14ac:dyDescent="0.3">
      <c r="A89" s="1"/>
      <c r="B89" s="1"/>
      <c r="C89" s="1"/>
      <c r="D89" s="1"/>
      <c r="E89" s="4"/>
      <c r="F89" s="4"/>
      <c r="G89" s="4"/>
      <c r="H89" s="10"/>
      <c r="I89" s="10"/>
      <c r="J89" s="1"/>
      <c r="K89" s="4"/>
      <c r="L89" s="4"/>
      <c r="M89" s="4"/>
      <c r="N89" s="1"/>
      <c r="O89" s="10"/>
      <c r="P89" s="1"/>
      <c r="Q89" s="1"/>
    </row>
    <row r="90" spans="1:17" x14ac:dyDescent="0.3">
      <c r="A90" s="1"/>
      <c r="B90" s="1"/>
      <c r="C90" s="1"/>
      <c r="D90" s="1"/>
      <c r="E90" s="4"/>
      <c r="F90" s="4"/>
      <c r="G90" s="4"/>
      <c r="H90" s="10"/>
      <c r="I90" s="10"/>
      <c r="J90" s="1"/>
      <c r="K90" s="4"/>
      <c r="L90" s="4"/>
      <c r="M90" s="4"/>
      <c r="N90" s="1"/>
      <c r="O90" s="10"/>
      <c r="P90" s="1"/>
      <c r="Q90" s="1"/>
    </row>
    <row r="91" spans="1:17" ht="16.5" customHeight="1" x14ac:dyDescent="0.3">
      <c r="A91" s="1"/>
      <c r="B91" s="1"/>
      <c r="C91" s="1"/>
      <c r="D91" s="1"/>
      <c r="E91" s="4"/>
      <c r="F91" s="4"/>
      <c r="G91" s="4"/>
      <c r="H91" s="10"/>
      <c r="I91" s="10"/>
      <c r="J91" s="1"/>
      <c r="K91" s="4"/>
      <c r="L91" s="4"/>
      <c r="M91" s="4"/>
      <c r="N91" s="1"/>
      <c r="O91" s="10"/>
      <c r="P91" s="1"/>
      <c r="Q91" s="1"/>
    </row>
    <row r="92" spans="1:17" x14ac:dyDescent="0.3">
      <c r="A92" s="1"/>
      <c r="B92" s="1"/>
      <c r="C92" s="1"/>
      <c r="D92" s="1"/>
      <c r="E92" s="4"/>
      <c r="F92" s="4"/>
      <c r="G92" s="4"/>
      <c r="H92" s="10"/>
      <c r="I92" s="10"/>
      <c r="J92" s="1"/>
      <c r="K92" s="4"/>
      <c r="L92" s="4"/>
      <c r="M92" s="4"/>
      <c r="N92" s="1"/>
      <c r="O92" s="10"/>
      <c r="P92" s="1"/>
      <c r="Q92" s="1"/>
    </row>
    <row r="93" spans="1:17" ht="16.5" customHeight="1" x14ac:dyDescent="0.3">
      <c r="A93" s="1"/>
      <c r="B93" s="1"/>
      <c r="C93" s="1"/>
      <c r="D93" s="1"/>
      <c r="E93" s="4"/>
      <c r="F93" s="4"/>
      <c r="G93" s="4"/>
      <c r="H93" s="10"/>
      <c r="I93" s="10"/>
      <c r="J93" s="1"/>
      <c r="K93" s="4"/>
      <c r="L93" s="4"/>
      <c r="M93" s="4"/>
      <c r="N93" s="1"/>
      <c r="O93" s="10"/>
      <c r="P93" s="1"/>
      <c r="Q93" s="1"/>
    </row>
    <row r="94" spans="1:17" ht="16.5" customHeight="1" x14ac:dyDescent="0.3">
      <c r="A94" s="1"/>
      <c r="B94" s="1"/>
      <c r="C94" s="1"/>
      <c r="D94" s="1"/>
      <c r="E94" s="4"/>
      <c r="F94" s="4"/>
      <c r="G94" s="4"/>
      <c r="H94" s="10"/>
      <c r="I94" s="10"/>
      <c r="J94" s="1"/>
      <c r="K94" s="4"/>
      <c r="L94" s="4"/>
      <c r="M94" s="4"/>
      <c r="N94" s="1"/>
      <c r="O94" s="10"/>
      <c r="P94" s="1"/>
      <c r="Q94" s="1"/>
    </row>
    <row r="95" spans="1:17" ht="16.5" customHeight="1" x14ac:dyDescent="0.3">
      <c r="A95" s="1"/>
      <c r="B95" s="1"/>
      <c r="C95" s="1"/>
      <c r="D95" s="1"/>
      <c r="E95" s="4"/>
      <c r="F95" s="4"/>
      <c r="G95" s="4"/>
      <c r="H95" s="10"/>
      <c r="I95" s="10"/>
      <c r="J95" s="1"/>
      <c r="K95" s="4"/>
      <c r="L95" s="4"/>
      <c r="M95" s="4"/>
      <c r="N95" s="1"/>
      <c r="O95" s="10"/>
      <c r="P95" s="1"/>
      <c r="Q95" s="1"/>
    </row>
    <row r="96" spans="1:17" x14ac:dyDescent="0.3">
      <c r="A96" s="1"/>
      <c r="B96" s="1"/>
      <c r="C96" s="1"/>
      <c r="D96" s="1"/>
      <c r="E96" s="4"/>
      <c r="F96" s="4"/>
      <c r="G96" s="4"/>
      <c r="H96" s="10"/>
      <c r="I96" s="10"/>
      <c r="J96" s="1"/>
      <c r="K96" s="4"/>
      <c r="L96" s="4"/>
      <c r="M96" s="4"/>
      <c r="N96" s="1"/>
      <c r="O96" s="10"/>
      <c r="P96" s="1"/>
      <c r="Q96" s="1"/>
    </row>
    <row r="97" spans="1:17" x14ac:dyDescent="0.3">
      <c r="A97" s="1"/>
      <c r="B97" s="1"/>
      <c r="C97" s="1"/>
      <c r="D97" s="1"/>
      <c r="E97" s="4"/>
      <c r="F97" s="4"/>
      <c r="G97" s="4"/>
      <c r="H97" s="10"/>
      <c r="I97" s="10"/>
      <c r="J97" s="1"/>
      <c r="K97" s="4"/>
      <c r="L97" s="4"/>
      <c r="M97" s="4"/>
      <c r="N97" s="1"/>
      <c r="O97" s="10"/>
      <c r="P97" s="1"/>
      <c r="Q97" s="1"/>
    </row>
  </sheetData>
  <autoFilter ref="A5:Q20" xr:uid="{00000000-0009-0000-0000-000000000000}"/>
  <mergeCells count="25">
    <mergeCell ref="A2:Q2"/>
    <mergeCell ref="A4:A5"/>
    <mergeCell ref="B4:B5"/>
    <mergeCell ref="C4:C5"/>
    <mergeCell ref="D4:D5"/>
    <mergeCell ref="J4:J5"/>
    <mergeCell ref="P4:P5"/>
    <mergeCell ref="Q4:Q5"/>
    <mergeCell ref="K4:M4"/>
    <mergeCell ref="N4:N5"/>
    <mergeCell ref="O4:O5"/>
    <mergeCell ref="H4:I4"/>
    <mergeCell ref="E4:E5"/>
    <mergeCell ref="F4:F5"/>
    <mergeCell ref="G4:G5"/>
    <mergeCell ref="A20:D20"/>
    <mergeCell ref="A6:A19"/>
    <mergeCell ref="B6:B10"/>
    <mergeCell ref="C6:D6"/>
    <mergeCell ref="B11:B15"/>
    <mergeCell ref="C11:D11"/>
    <mergeCell ref="B16:B17"/>
    <mergeCell ref="C16:D16"/>
    <mergeCell ref="B18:B19"/>
    <mergeCell ref="C18:D18"/>
  </mergeCells>
  <phoneticPr fontId="1" type="noConversion"/>
  <pageMargins left="0.36" right="0.32" top="0.75" bottom="0.75" header="0.3" footer="0.3"/>
  <pageSetup paperSize="8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20FB-1690-4369-82F8-AB383F194B42}">
  <sheetPr>
    <tabColor rgb="FFFF0000"/>
    <pageSetUpPr fitToPage="1"/>
  </sheetPr>
  <dimension ref="A1:N98"/>
  <sheetViews>
    <sheetView zoomScale="85" zoomScaleNormal="85" workbookViewId="0">
      <pane xSplit="4" ySplit="6" topLeftCell="E7" activePane="bottomRight" state="frozen"/>
      <selection pane="topRight" activeCell="E1" sqref="E1"/>
      <selection pane="bottomLeft" activeCell="A9" sqref="A9"/>
      <selection pane="bottomRight" activeCell="Q7" sqref="Q6:Q7"/>
    </sheetView>
  </sheetViews>
  <sheetFormatPr defaultRowHeight="16.5" x14ac:dyDescent="0.3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0.375" style="3" customWidth="1"/>
    <col min="5" max="7" width="10.625" style="5" customWidth="1"/>
    <col min="8" max="10" width="16.375" style="5" customWidth="1"/>
    <col min="11" max="11" width="16.5" style="3" customWidth="1"/>
    <col min="12" max="12" width="8.125" style="3" customWidth="1"/>
    <col min="13" max="13" width="30.625" style="1" customWidth="1"/>
    <col min="14" max="16384" width="9" style="1"/>
  </cols>
  <sheetData>
    <row r="1" spans="1:14" ht="11.25" customHeight="1" x14ac:dyDescent="0.3"/>
    <row r="2" spans="1:14" ht="36" x14ac:dyDescent="0.3">
      <c r="A2" s="240" t="s">
        <v>285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</row>
    <row r="3" spans="1:14" ht="57" customHeight="1" thickBot="1" x14ac:dyDescent="0.35">
      <c r="A3" s="270" t="s">
        <v>286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</row>
    <row r="4" spans="1:14" s="4" customFormat="1" ht="23.25" customHeight="1" thickBot="1" x14ac:dyDescent="0.35">
      <c r="A4" s="211" t="s">
        <v>14</v>
      </c>
      <c r="B4" s="213" t="s">
        <v>0</v>
      </c>
      <c r="C4" s="213" t="s">
        <v>1</v>
      </c>
      <c r="D4" s="244" t="s">
        <v>2</v>
      </c>
      <c r="E4" s="276" t="s">
        <v>287</v>
      </c>
      <c r="F4" s="226"/>
      <c r="G4" s="227"/>
      <c r="H4" s="268" t="s">
        <v>12</v>
      </c>
      <c r="I4" s="261"/>
      <c r="J4" s="242" t="s">
        <v>13</v>
      </c>
      <c r="K4" s="250" t="s">
        <v>90</v>
      </c>
      <c r="L4" s="251"/>
      <c r="M4" s="254" t="s">
        <v>8</v>
      </c>
      <c r="N4" s="257" t="s">
        <v>9</v>
      </c>
    </row>
    <row r="5" spans="1:14" s="4" customFormat="1" ht="24.75" customHeight="1" thickTop="1" x14ac:dyDescent="0.3">
      <c r="A5" s="271"/>
      <c r="B5" s="272"/>
      <c r="C5" s="272"/>
      <c r="D5" s="273"/>
      <c r="E5" s="278" t="s">
        <v>279</v>
      </c>
      <c r="F5" s="279" t="s">
        <v>280</v>
      </c>
      <c r="G5" s="279" t="s">
        <v>281</v>
      </c>
      <c r="H5" s="236" t="s">
        <v>87</v>
      </c>
      <c r="I5" s="228" t="s">
        <v>86</v>
      </c>
      <c r="J5" s="243"/>
      <c r="K5" s="252"/>
      <c r="L5" s="253"/>
      <c r="M5" s="255"/>
      <c r="N5" s="258"/>
    </row>
    <row r="6" spans="1:14" s="4" customFormat="1" ht="42.75" customHeight="1" thickBot="1" x14ac:dyDescent="0.35">
      <c r="A6" s="212"/>
      <c r="B6" s="214"/>
      <c r="C6" s="214"/>
      <c r="D6" s="265"/>
      <c r="E6" s="280"/>
      <c r="F6" s="281"/>
      <c r="G6" s="281"/>
      <c r="H6" s="277"/>
      <c r="I6" s="229"/>
      <c r="J6" s="274"/>
      <c r="K6" s="104" t="s">
        <v>6</v>
      </c>
      <c r="L6" s="104" t="s">
        <v>82</v>
      </c>
      <c r="M6" s="269"/>
      <c r="N6" s="275"/>
    </row>
    <row r="7" spans="1:14" x14ac:dyDescent="0.3">
      <c r="A7" s="203" t="s">
        <v>83</v>
      </c>
      <c r="B7" s="201" t="s">
        <v>70</v>
      </c>
      <c r="C7" s="205" t="s">
        <v>69</v>
      </c>
      <c r="D7" s="263"/>
      <c r="E7" s="30">
        <f t="shared" ref="E7:G7" si="0">SUM(E8:E11)</f>
        <v>3</v>
      </c>
      <c r="F7" s="30">
        <f t="shared" si="0"/>
        <v>4</v>
      </c>
      <c r="G7" s="30">
        <f t="shared" si="0"/>
        <v>2</v>
      </c>
      <c r="H7" s="41"/>
      <c r="I7" s="38"/>
      <c r="J7" s="38"/>
      <c r="K7" s="36"/>
      <c r="L7" s="37"/>
      <c r="M7" s="36"/>
      <c r="N7" s="145"/>
    </row>
    <row r="8" spans="1:14" ht="30" customHeight="1" x14ac:dyDescent="0.3">
      <c r="A8" s="204"/>
      <c r="B8" s="202"/>
      <c r="C8" s="2" t="s">
        <v>26</v>
      </c>
      <c r="D8" s="32" t="s">
        <v>72</v>
      </c>
      <c r="E8" s="23">
        <v>0</v>
      </c>
      <c r="F8" s="23">
        <v>1</v>
      </c>
      <c r="G8" s="23">
        <v>0</v>
      </c>
      <c r="H8" s="105" t="s">
        <v>130</v>
      </c>
      <c r="I8" s="106">
        <v>0.58333333333333337</v>
      </c>
      <c r="J8" s="86" t="s">
        <v>240</v>
      </c>
      <c r="K8" s="107" t="s">
        <v>97</v>
      </c>
      <c r="L8" s="107" t="s">
        <v>98</v>
      </c>
      <c r="M8" s="107" t="s">
        <v>99</v>
      </c>
      <c r="N8" s="146"/>
    </row>
    <row r="9" spans="1:14" ht="30" customHeight="1" x14ac:dyDescent="0.3">
      <c r="A9" s="204"/>
      <c r="B9" s="202"/>
      <c r="C9" s="2" t="s">
        <v>26</v>
      </c>
      <c r="D9" s="32" t="s">
        <v>15</v>
      </c>
      <c r="E9" s="23">
        <v>1</v>
      </c>
      <c r="F9" s="23">
        <v>1</v>
      </c>
      <c r="G9" s="23">
        <v>1</v>
      </c>
      <c r="H9" s="105" t="s">
        <v>130</v>
      </c>
      <c r="I9" s="108">
        <v>0.58333333333333337</v>
      </c>
      <c r="J9" s="17" t="s">
        <v>218</v>
      </c>
      <c r="K9" s="53" t="s">
        <v>97</v>
      </c>
      <c r="L9" s="109" t="s">
        <v>221</v>
      </c>
      <c r="M9" s="107" t="s">
        <v>99</v>
      </c>
      <c r="N9" s="146"/>
    </row>
    <row r="10" spans="1:14" ht="30" customHeight="1" x14ac:dyDescent="0.3">
      <c r="A10" s="204"/>
      <c r="B10" s="202"/>
      <c r="C10" s="2" t="s">
        <v>26</v>
      </c>
      <c r="D10" s="32" t="s">
        <v>73</v>
      </c>
      <c r="E10" s="23">
        <v>1</v>
      </c>
      <c r="F10" s="23">
        <v>1</v>
      </c>
      <c r="G10" s="23">
        <v>1</v>
      </c>
      <c r="H10" s="110" t="s">
        <v>130</v>
      </c>
      <c r="I10" s="111">
        <v>0.58333333333333337</v>
      </c>
      <c r="J10" s="92" t="s">
        <v>191</v>
      </c>
      <c r="K10" s="112" t="s">
        <v>154</v>
      </c>
      <c r="L10" s="112" t="s">
        <v>192</v>
      </c>
      <c r="M10" s="112" t="s">
        <v>99</v>
      </c>
      <c r="N10" s="146"/>
    </row>
    <row r="11" spans="1:14" ht="30" customHeight="1" x14ac:dyDescent="0.3">
      <c r="A11" s="204"/>
      <c r="B11" s="202"/>
      <c r="C11" s="2" t="s">
        <v>26</v>
      </c>
      <c r="D11" s="33" t="s">
        <v>74</v>
      </c>
      <c r="E11" s="31">
        <v>1</v>
      </c>
      <c r="F11" s="31">
        <v>1</v>
      </c>
      <c r="G11" s="31">
        <v>0</v>
      </c>
      <c r="H11" s="105" t="s">
        <v>130</v>
      </c>
      <c r="I11" s="113">
        <v>0.58333333333333337</v>
      </c>
      <c r="J11" s="114" t="s">
        <v>200</v>
      </c>
      <c r="K11" s="107" t="s">
        <v>97</v>
      </c>
      <c r="L11" s="107" t="s">
        <v>98</v>
      </c>
      <c r="M11" s="107" t="s">
        <v>99</v>
      </c>
      <c r="N11" s="146"/>
    </row>
    <row r="12" spans="1:14" x14ac:dyDescent="0.3">
      <c r="A12" s="204"/>
      <c r="B12" s="202" t="s">
        <v>71</v>
      </c>
      <c r="C12" s="207" t="s">
        <v>69</v>
      </c>
      <c r="D12" s="264"/>
      <c r="E12" s="30">
        <f t="shared" ref="E12:G12" si="1">SUM(E13:E16)</f>
        <v>4</v>
      </c>
      <c r="F12" s="30">
        <f t="shared" si="1"/>
        <v>4</v>
      </c>
      <c r="G12" s="30">
        <f t="shared" si="1"/>
        <v>4</v>
      </c>
      <c r="H12" s="66"/>
      <c r="I12" s="67"/>
      <c r="J12" s="56"/>
      <c r="K12" s="68"/>
      <c r="L12" s="72"/>
      <c r="M12" s="68"/>
      <c r="N12" s="147"/>
    </row>
    <row r="13" spans="1:14" ht="30" customHeight="1" x14ac:dyDescent="0.3">
      <c r="A13" s="204"/>
      <c r="B13" s="202"/>
      <c r="C13" s="2" t="s">
        <v>16</v>
      </c>
      <c r="D13" s="32" t="s">
        <v>75</v>
      </c>
      <c r="E13" s="23">
        <v>1</v>
      </c>
      <c r="F13" s="23">
        <v>1</v>
      </c>
      <c r="G13" s="23">
        <v>1</v>
      </c>
      <c r="H13" s="105" t="s">
        <v>130</v>
      </c>
      <c r="I13" s="108">
        <v>0.58333333333333337</v>
      </c>
      <c r="J13" s="17" t="s">
        <v>245</v>
      </c>
      <c r="K13" s="53" t="s">
        <v>154</v>
      </c>
      <c r="L13" s="53" t="s">
        <v>105</v>
      </c>
      <c r="M13" s="115" t="s">
        <v>247</v>
      </c>
      <c r="N13" s="146"/>
    </row>
    <row r="14" spans="1:14" ht="30" customHeight="1" x14ac:dyDescent="0.3">
      <c r="A14" s="204"/>
      <c r="B14" s="202"/>
      <c r="C14" s="2" t="s">
        <v>16</v>
      </c>
      <c r="D14" s="32" t="s">
        <v>17</v>
      </c>
      <c r="E14" s="23">
        <v>1</v>
      </c>
      <c r="F14" s="23">
        <v>1</v>
      </c>
      <c r="G14" s="23">
        <v>1</v>
      </c>
      <c r="H14" s="105" t="s">
        <v>130</v>
      </c>
      <c r="I14" s="116">
        <v>0.58333333333333337</v>
      </c>
      <c r="J14" s="114" t="s">
        <v>140</v>
      </c>
      <c r="K14" s="107" t="s">
        <v>97</v>
      </c>
      <c r="L14" s="109" t="s">
        <v>141</v>
      </c>
      <c r="M14" s="107" t="s">
        <v>142</v>
      </c>
      <c r="N14" s="146"/>
    </row>
    <row r="15" spans="1:14" ht="30" customHeight="1" x14ac:dyDescent="0.3">
      <c r="A15" s="204"/>
      <c r="B15" s="202"/>
      <c r="C15" s="2" t="s">
        <v>16</v>
      </c>
      <c r="D15" s="32" t="s">
        <v>76</v>
      </c>
      <c r="E15" s="23">
        <v>1</v>
      </c>
      <c r="F15" s="23">
        <v>1</v>
      </c>
      <c r="G15" s="23">
        <v>1</v>
      </c>
      <c r="H15" s="105" t="s">
        <v>130</v>
      </c>
      <c r="I15" s="116">
        <v>0.58333333333333337</v>
      </c>
      <c r="J15" s="87" t="s">
        <v>132</v>
      </c>
      <c r="K15" s="109" t="s">
        <v>107</v>
      </c>
      <c r="L15" s="117">
        <v>1</v>
      </c>
      <c r="M15" s="115" t="s">
        <v>135</v>
      </c>
      <c r="N15" s="146"/>
    </row>
    <row r="16" spans="1:14" ht="30" customHeight="1" x14ac:dyDescent="0.3">
      <c r="A16" s="204"/>
      <c r="B16" s="202"/>
      <c r="C16" s="2" t="s">
        <v>16</v>
      </c>
      <c r="D16" s="32" t="s">
        <v>77</v>
      </c>
      <c r="E16" s="23">
        <v>1</v>
      </c>
      <c r="F16" s="23">
        <v>1</v>
      </c>
      <c r="G16" s="23">
        <v>1</v>
      </c>
      <c r="H16" s="105" t="s">
        <v>110</v>
      </c>
      <c r="I16" s="106">
        <v>0.58333333333333337</v>
      </c>
      <c r="J16" s="86" t="s">
        <v>91</v>
      </c>
      <c r="K16" s="107" t="s">
        <v>97</v>
      </c>
      <c r="L16" s="107" t="s">
        <v>98</v>
      </c>
      <c r="M16" s="107" t="s">
        <v>99</v>
      </c>
      <c r="N16" s="146"/>
    </row>
    <row r="17" spans="1:14" x14ac:dyDescent="0.3">
      <c r="A17" s="204"/>
      <c r="B17" s="202" t="s">
        <v>78</v>
      </c>
      <c r="C17" s="207" t="s">
        <v>69</v>
      </c>
      <c r="D17" s="264"/>
      <c r="E17" s="30">
        <v>3</v>
      </c>
      <c r="F17" s="30">
        <v>3</v>
      </c>
      <c r="G17" s="30">
        <v>3</v>
      </c>
      <c r="H17" s="69"/>
      <c r="I17" s="70"/>
      <c r="J17" s="60"/>
      <c r="K17" s="71"/>
      <c r="L17" s="73"/>
      <c r="M17" s="71"/>
      <c r="N17" s="147"/>
    </row>
    <row r="18" spans="1:14" ht="30" customHeight="1" x14ac:dyDescent="0.3">
      <c r="A18" s="204"/>
      <c r="B18" s="202"/>
      <c r="C18" s="2" t="s">
        <v>16</v>
      </c>
      <c r="D18" s="34" t="s">
        <v>79</v>
      </c>
      <c r="E18" s="24">
        <v>3</v>
      </c>
      <c r="F18" s="24">
        <v>3</v>
      </c>
      <c r="G18" s="24">
        <v>3</v>
      </c>
      <c r="H18" s="121" t="s">
        <v>130</v>
      </c>
      <c r="I18" s="118">
        <v>0.58333333333333337</v>
      </c>
      <c r="J18" s="119" t="s">
        <v>244</v>
      </c>
      <c r="K18" s="53" t="s">
        <v>97</v>
      </c>
      <c r="L18" s="53" t="s">
        <v>98</v>
      </c>
      <c r="M18" s="53" t="s">
        <v>99</v>
      </c>
      <c r="N18" s="146"/>
    </row>
    <row r="19" spans="1:14" ht="16.5" customHeight="1" x14ac:dyDescent="0.3">
      <c r="A19" s="204"/>
      <c r="B19" s="202" t="s">
        <v>143</v>
      </c>
      <c r="C19" s="207" t="s">
        <v>69</v>
      </c>
      <c r="D19" s="264"/>
      <c r="E19" s="30">
        <v>1</v>
      </c>
      <c r="F19" s="30">
        <v>2</v>
      </c>
      <c r="G19" s="30">
        <v>2</v>
      </c>
      <c r="H19" s="69"/>
      <c r="I19" s="70"/>
      <c r="J19" s="60"/>
      <c r="K19" s="71"/>
      <c r="L19" s="73"/>
      <c r="M19" s="71"/>
      <c r="N19" s="147"/>
    </row>
    <row r="20" spans="1:14" ht="30" customHeight="1" x14ac:dyDescent="0.3">
      <c r="A20" s="204"/>
      <c r="B20" s="202"/>
      <c r="C20" s="2" t="s">
        <v>16</v>
      </c>
      <c r="D20" s="35" t="s">
        <v>80</v>
      </c>
      <c r="E20" s="24">
        <v>1</v>
      </c>
      <c r="F20" s="24">
        <v>2</v>
      </c>
      <c r="G20" s="24">
        <v>2</v>
      </c>
      <c r="H20" s="121" t="s">
        <v>130</v>
      </c>
      <c r="I20" s="116">
        <v>0.58333333333333337</v>
      </c>
      <c r="J20" s="114" t="s">
        <v>193</v>
      </c>
      <c r="K20" s="120" t="s">
        <v>174</v>
      </c>
      <c r="L20" s="117">
        <v>1</v>
      </c>
      <c r="M20" s="115" t="s">
        <v>194</v>
      </c>
      <c r="N20" s="146"/>
    </row>
    <row r="21" spans="1:14" ht="27" customHeight="1" thickBot="1" x14ac:dyDescent="0.35">
      <c r="A21" s="197" t="s">
        <v>81</v>
      </c>
      <c r="B21" s="198"/>
      <c r="C21" s="198"/>
      <c r="D21" s="262"/>
      <c r="E21" s="29">
        <f t="shared" ref="E21:G21" si="2">SUM(E7,E12,E17,E19)</f>
        <v>11</v>
      </c>
      <c r="F21" s="29">
        <f t="shared" si="2"/>
        <v>13</v>
      </c>
      <c r="G21" s="29">
        <f t="shared" si="2"/>
        <v>11</v>
      </c>
      <c r="H21" s="148"/>
      <c r="I21" s="149"/>
      <c r="J21" s="149"/>
      <c r="K21" s="150"/>
      <c r="L21" s="151"/>
      <c r="M21" s="152"/>
      <c r="N21" s="153"/>
    </row>
    <row r="22" spans="1:14" x14ac:dyDescent="0.3">
      <c r="A22" s="1"/>
      <c r="B22" s="1"/>
      <c r="C22" s="1"/>
      <c r="D22" s="1"/>
      <c r="E22" s="4"/>
      <c r="F22" s="4"/>
      <c r="G22" s="4"/>
      <c r="H22" s="4"/>
      <c r="I22" s="4"/>
      <c r="J22" s="4"/>
      <c r="K22" s="1"/>
      <c r="L22" s="1"/>
    </row>
    <row r="23" spans="1:14" x14ac:dyDescent="0.3">
      <c r="A23" s="1"/>
      <c r="B23" s="1"/>
      <c r="C23" s="1"/>
      <c r="D23" s="1"/>
      <c r="E23" s="4"/>
      <c r="F23" s="4"/>
      <c r="G23" s="4"/>
      <c r="H23" s="4"/>
      <c r="I23" s="4"/>
      <c r="J23" s="4"/>
      <c r="K23" s="1"/>
      <c r="L23" s="1"/>
    </row>
    <row r="24" spans="1:14" x14ac:dyDescent="0.3">
      <c r="A24" s="1"/>
      <c r="B24" s="1"/>
      <c r="C24" s="1"/>
      <c r="D24" s="1"/>
      <c r="E24" s="4"/>
      <c r="F24" s="4"/>
      <c r="G24" s="4"/>
      <c r="H24" s="4"/>
      <c r="I24" s="4"/>
      <c r="J24" s="4"/>
      <c r="K24" s="1"/>
      <c r="L24" s="1"/>
    </row>
    <row r="25" spans="1:14" ht="16.5" customHeight="1" x14ac:dyDescent="0.3">
      <c r="A25" s="1"/>
      <c r="B25" s="1"/>
      <c r="C25" s="1"/>
      <c r="D25" s="1"/>
      <c r="E25" s="4"/>
      <c r="F25" s="4"/>
      <c r="G25" s="4"/>
      <c r="H25" s="4"/>
      <c r="I25" s="4"/>
      <c r="J25" s="4"/>
      <c r="K25" s="1"/>
      <c r="L25" s="1"/>
    </row>
    <row r="26" spans="1:14" x14ac:dyDescent="0.3">
      <c r="A26" s="1"/>
      <c r="B26" s="1"/>
      <c r="C26" s="1"/>
      <c r="D26" s="1"/>
      <c r="E26" s="4"/>
      <c r="F26" s="4"/>
      <c r="G26" s="4"/>
      <c r="H26" s="4"/>
      <c r="I26" s="4"/>
      <c r="J26" s="4"/>
      <c r="K26" s="1"/>
      <c r="L26" s="1"/>
    </row>
    <row r="27" spans="1:14" x14ac:dyDescent="0.3">
      <c r="A27" s="1"/>
      <c r="B27" s="1"/>
      <c r="C27" s="1"/>
      <c r="D27" s="1"/>
      <c r="E27" s="4"/>
      <c r="F27" s="4"/>
      <c r="G27" s="4"/>
      <c r="H27" s="4"/>
      <c r="I27" s="4"/>
      <c r="J27" s="4"/>
      <c r="K27" s="1"/>
      <c r="L27" s="1"/>
    </row>
    <row r="28" spans="1:14" ht="16.5" customHeight="1" x14ac:dyDescent="0.3">
      <c r="A28" s="1"/>
      <c r="B28" s="1"/>
      <c r="C28" s="1"/>
      <c r="D28" s="1"/>
      <c r="E28" s="4"/>
      <c r="F28" s="4"/>
      <c r="G28" s="4"/>
      <c r="H28" s="4"/>
      <c r="I28" s="4"/>
      <c r="J28" s="4"/>
      <c r="K28" s="1"/>
      <c r="L28" s="1"/>
    </row>
    <row r="29" spans="1:14" x14ac:dyDescent="0.3">
      <c r="A29" s="1"/>
      <c r="B29" s="1"/>
      <c r="C29" s="1"/>
      <c r="D29" s="1"/>
      <c r="E29" s="4"/>
      <c r="F29" s="4"/>
      <c r="G29" s="4"/>
      <c r="H29" s="4"/>
      <c r="I29" s="4"/>
      <c r="J29" s="4"/>
      <c r="K29" s="1"/>
      <c r="L29" s="1"/>
    </row>
    <row r="30" spans="1:14" x14ac:dyDescent="0.3">
      <c r="A30" s="1"/>
      <c r="B30" s="1"/>
      <c r="C30" s="1"/>
      <c r="D30" s="1"/>
      <c r="E30" s="4"/>
      <c r="F30" s="4"/>
      <c r="G30" s="4"/>
      <c r="H30" s="4"/>
      <c r="I30" s="4"/>
      <c r="J30" s="4"/>
      <c r="K30" s="1"/>
      <c r="L30" s="1"/>
    </row>
    <row r="31" spans="1:14" x14ac:dyDescent="0.3">
      <c r="A31" s="1"/>
      <c r="B31" s="1"/>
      <c r="C31" s="1"/>
      <c r="D31" s="1"/>
      <c r="E31" s="4"/>
      <c r="F31" s="4"/>
      <c r="G31" s="4"/>
      <c r="H31" s="4"/>
      <c r="I31" s="4"/>
      <c r="J31" s="4"/>
      <c r="K31" s="1"/>
      <c r="L31" s="1"/>
    </row>
    <row r="32" spans="1:14" x14ac:dyDescent="0.3">
      <c r="A32" s="1"/>
      <c r="B32" s="1"/>
      <c r="C32" s="1"/>
      <c r="D32" s="1"/>
      <c r="E32" s="4"/>
      <c r="F32" s="4"/>
      <c r="G32" s="4"/>
      <c r="H32" s="4"/>
      <c r="I32" s="4"/>
      <c r="J32" s="4"/>
      <c r="K32" s="1"/>
      <c r="L32" s="1"/>
    </row>
    <row r="33" spans="1:12" ht="16.5" customHeight="1" x14ac:dyDescent="0.3">
      <c r="A33" s="1"/>
      <c r="B33" s="1"/>
      <c r="C33" s="1"/>
      <c r="D33" s="1"/>
      <c r="E33" s="4"/>
      <c r="F33" s="4"/>
      <c r="G33" s="4"/>
      <c r="H33" s="4"/>
      <c r="I33" s="4"/>
      <c r="J33" s="4"/>
      <c r="K33" s="1"/>
      <c r="L33" s="1"/>
    </row>
    <row r="34" spans="1:12" x14ac:dyDescent="0.3">
      <c r="A34" s="1"/>
      <c r="B34" s="1"/>
      <c r="C34" s="1"/>
      <c r="D34" s="1"/>
      <c r="E34" s="4"/>
      <c r="F34" s="4"/>
      <c r="G34" s="4"/>
      <c r="H34" s="4"/>
      <c r="I34" s="4"/>
      <c r="J34" s="4"/>
      <c r="K34" s="1"/>
      <c r="L34" s="1"/>
    </row>
    <row r="35" spans="1:12" x14ac:dyDescent="0.3">
      <c r="A35" s="1"/>
      <c r="B35" s="1"/>
      <c r="C35" s="1"/>
      <c r="D35" s="1"/>
      <c r="E35" s="4"/>
      <c r="F35" s="4"/>
      <c r="G35" s="4"/>
      <c r="H35" s="4"/>
      <c r="I35" s="4"/>
      <c r="J35" s="4"/>
      <c r="K35" s="1"/>
      <c r="L35" s="1"/>
    </row>
    <row r="36" spans="1:12" x14ac:dyDescent="0.3">
      <c r="A36" s="1"/>
      <c r="B36" s="1"/>
      <c r="C36" s="1"/>
      <c r="D36" s="1"/>
      <c r="E36" s="4"/>
      <c r="F36" s="4"/>
      <c r="G36" s="4"/>
      <c r="H36" s="4"/>
      <c r="I36" s="4"/>
      <c r="J36" s="4"/>
      <c r="K36" s="1"/>
      <c r="L36" s="1"/>
    </row>
    <row r="37" spans="1:12" x14ac:dyDescent="0.3">
      <c r="A37" s="1"/>
      <c r="B37" s="1"/>
      <c r="C37" s="1"/>
      <c r="D37" s="1"/>
      <c r="E37" s="4"/>
      <c r="F37" s="4"/>
      <c r="G37" s="4"/>
      <c r="H37" s="4"/>
      <c r="I37" s="4"/>
      <c r="J37" s="4"/>
      <c r="K37" s="1"/>
      <c r="L37" s="1"/>
    </row>
    <row r="38" spans="1:12" x14ac:dyDescent="0.3">
      <c r="A38" s="1"/>
      <c r="B38" s="1"/>
      <c r="C38" s="1"/>
      <c r="D38" s="1"/>
      <c r="E38" s="4"/>
      <c r="F38" s="4"/>
      <c r="G38" s="4"/>
      <c r="H38" s="4"/>
      <c r="I38" s="4"/>
      <c r="J38" s="4"/>
      <c r="K38" s="1"/>
      <c r="L38" s="1"/>
    </row>
    <row r="39" spans="1:12" x14ac:dyDescent="0.3">
      <c r="A39" s="1"/>
      <c r="B39" s="1"/>
      <c r="C39" s="1"/>
      <c r="D39" s="1"/>
      <c r="E39" s="4"/>
      <c r="F39" s="4"/>
      <c r="G39" s="4"/>
      <c r="H39" s="4"/>
      <c r="I39" s="4"/>
      <c r="J39" s="4"/>
      <c r="K39" s="1"/>
      <c r="L39" s="1"/>
    </row>
    <row r="40" spans="1:12" x14ac:dyDescent="0.3">
      <c r="A40" s="1"/>
      <c r="B40" s="1"/>
      <c r="C40" s="1"/>
      <c r="D40" s="1"/>
      <c r="E40" s="4"/>
      <c r="F40" s="4"/>
      <c r="G40" s="4"/>
      <c r="H40" s="4"/>
      <c r="I40" s="4"/>
      <c r="J40" s="4"/>
      <c r="K40" s="1"/>
      <c r="L40" s="1"/>
    </row>
    <row r="41" spans="1:12" x14ac:dyDescent="0.3">
      <c r="A41" s="1"/>
      <c r="B41" s="1"/>
      <c r="C41" s="1"/>
      <c r="D41" s="1"/>
      <c r="E41" s="4"/>
      <c r="F41" s="4"/>
      <c r="G41" s="4"/>
      <c r="H41" s="4"/>
      <c r="I41" s="4"/>
      <c r="J41" s="4"/>
      <c r="K41" s="1"/>
      <c r="L41" s="1"/>
    </row>
    <row r="42" spans="1:12" x14ac:dyDescent="0.3">
      <c r="A42" s="1"/>
      <c r="B42" s="1"/>
      <c r="C42" s="1"/>
      <c r="D42" s="1"/>
      <c r="E42" s="4"/>
      <c r="F42" s="4"/>
      <c r="G42" s="4"/>
      <c r="H42" s="4"/>
      <c r="I42" s="4"/>
      <c r="J42" s="4"/>
      <c r="K42" s="1"/>
      <c r="L42" s="1"/>
    </row>
    <row r="43" spans="1:12" ht="16.5" customHeight="1" x14ac:dyDescent="0.3">
      <c r="A43" s="1"/>
      <c r="B43" s="1"/>
      <c r="C43" s="1"/>
      <c r="D43" s="1"/>
      <c r="E43" s="4"/>
      <c r="F43" s="4"/>
      <c r="G43" s="4"/>
      <c r="H43" s="4"/>
      <c r="I43" s="4"/>
      <c r="J43" s="4"/>
      <c r="K43" s="1"/>
      <c r="L43" s="1"/>
    </row>
    <row r="44" spans="1:12" x14ac:dyDescent="0.3">
      <c r="A44" s="1"/>
      <c r="B44" s="1"/>
      <c r="C44" s="1"/>
      <c r="D44" s="1"/>
      <c r="E44" s="4"/>
      <c r="F44" s="4"/>
      <c r="G44" s="4"/>
      <c r="H44" s="4"/>
      <c r="I44" s="4"/>
      <c r="J44" s="4"/>
      <c r="K44" s="1"/>
      <c r="L44" s="1"/>
    </row>
    <row r="45" spans="1:12" x14ac:dyDescent="0.3">
      <c r="A45" s="1"/>
      <c r="B45" s="1"/>
      <c r="C45" s="1"/>
      <c r="D45" s="1"/>
      <c r="E45" s="4"/>
      <c r="F45" s="4"/>
      <c r="G45" s="4"/>
      <c r="H45" s="4"/>
      <c r="I45" s="4"/>
      <c r="J45" s="4"/>
      <c r="K45" s="1"/>
      <c r="L45" s="1"/>
    </row>
    <row r="46" spans="1:12" x14ac:dyDescent="0.3">
      <c r="A46" s="1"/>
      <c r="B46" s="1"/>
      <c r="C46" s="1"/>
      <c r="D46" s="1"/>
      <c r="E46" s="4"/>
      <c r="F46" s="4"/>
      <c r="G46" s="4"/>
      <c r="H46" s="4"/>
      <c r="I46" s="4"/>
      <c r="J46" s="4"/>
      <c r="K46" s="1"/>
      <c r="L46" s="1"/>
    </row>
    <row r="47" spans="1:12" x14ac:dyDescent="0.3">
      <c r="A47" s="1"/>
      <c r="B47" s="1"/>
      <c r="C47" s="1"/>
      <c r="D47" s="1"/>
      <c r="E47" s="4"/>
      <c r="F47" s="4"/>
      <c r="G47" s="4"/>
      <c r="H47" s="4"/>
      <c r="I47" s="4"/>
      <c r="J47" s="4"/>
      <c r="K47" s="1"/>
      <c r="L47" s="1"/>
    </row>
    <row r="48" spans="1:12" x14ac:dyDescent="0.3">
      <c r="A48" s="1"/>
      <c r="B48" s="1"/>
      <c r="C48" s="1"/>
      <c r="D48" s="1"/>
      <c r="E48" s="4"/>
      <c r="F48" s="4"/>
      <c r="G48" s="4"/>
      <c r="H48" s="4"/>
      <c r="I48" s="4"/>
      <c r="J48" s="4"/>
      <c r="K48" s="1"/>
      <c r="L48" s="1"/>
    </row>
    <row r="49" spans="1:12" x14ac:dyDescent="0.3">
      <c r="A49" s="1"/>
      <c r="B49" s="1"/>
      <c r="C49" s="1"/>
      <c r="D49" s="1"/>
      <c r="E49" s="4"/>
      <c r="F49" s="4"/>
      <c r="G49" s="4"/>
      <c r="H49" s="4"/>
      <c r="I49" s="4"/>
      <c r="J49" s="4"/>
      <c r="K49" s="1"/>
      <c r="L49" s="1"/>
    </row>
    <row r="50" spans="1:12" ht="16.5" customHeight="1" x14ac:dyDescent="0.3">
      <c r="A50" s="1"/>
      <c r="B50" s="1"/>
      <c r="C50" s="1"/>
      <c r="D50" s="1"/>
      <c r="E50" s="4"/>
      <c r="F50" s="4"/>
      <c r="G50" s="4"/>
      <c r="H50" s="4"/>
      <c r="I50" s="4"/>
      <c r="J50" s="4"/>
      <c r="K50" s="1"/>
      <c r="L50" s="1"/>
    </row>
    <row r="51" spans="1:12" x14ac:dyDescent="0.3">
      <c r="A51" s="1"/>
      <c r="B51" s="1"/>
      <c r="C51" s="1"/>
      <c r="D51" s="1"/>
      <c r="E51" s="4"/>
      <c r="F51" s="4"/>
      <c r="G51" s="4"/>
      <c r="H51" s="4"/>
      <c r="I51" s="4"/>
      <c r="J51" s="4"/>
      <c r="K51" s="1"/>
      <c r="L51" s="1"/>
    </row>
    <row r="52" spans="1:12" x14ac:dyDescent="0.3">
      <c r="A52" s="1"/>
      <c r="B52" s="1"/>
      <c r="C52" s="1"/>
      <c r="D52" s="1"/>
      <c r="E52" s="4"/>
      <c r="F52" s="4"/>
      <c r="G52" s="4"/>
      <c r="H52" s="4"/>
      <c r="I52" s="4"/>
      <c r="J52" s="4"/>
      <c r="K52" s="1"/>
      <c r="L52" s="1"/>
    </row>
    <row r="53" spans="1:12" x14ac:dyDescent="0.3">
      <c r="A53" s="1"/>
      <c r="B53" s="1"/>
      <c r="C53" s="1"/>
      <c r="D53" s="1"/>
      <c r="E53" s="4"/>
      <c r="F53" s="4"/>
      <c r="G53" s="4"/>
      <c r="H53" s="4"/>
      <c r="I53" s="4"/>
      <c r="J53" s="4"/>
      <c r="K53" s="1"/>
      <c r="L53" s="1"/>
    </row>
    <row r="54" spans="1:12" x14ac:dyDescent="0.3">
      <c r="A54" s="1"/>
      <c r="B54" s="1"/>
      <c r="C54" s="1"/>
      <c r="D54" s="1"/>
      <c r="E54" s="4"/>
      <c r="F54" s="4"/>
      <c r="G54" s="4"/>
      <c r="H54" s="4"/>
      <c r="I54" s="4"/>
      <c r="J54" s="4"/>
      <c r="K54" s="1"/>
      <c r="L54" s="1"/>
    </row>
    <row r="55" spans="1:12" x14ac:dyDescent="0.3">
      <c r="A55" s="1"/>
      <c r="B55" s="1"/>
      <c r="C55" s="1"/>
      <c r="D55" s="1"/>
      <c r="E55" s="4"/>
      <c r="F55" s="4"/>
      <c r="G55" s="4"/>
      <c r="H55" s="4"/>
      <c r="I55" s="4"/>
      <c r="J55" s="4"/>
      <c r="K55" s="1"/>
      <c r="L55" s="1"/>
    </row>
    <row r="56" spans="1:12" x14ac:dyDescent="0.3">
      <c r="A56" s="1"/>
      <c r="B56" s="1"/>
      <c r="C56" s="1"/>
      <c r="D56" s="1"/>
      <c r="E56" s="4"/>
      <c r="F56" s="4"/>
      <c r="G56" s="4"/>
      <c r="H56" s="4"/>
      <c r="I56" s="4"/>
      <c r="J56" s="4"/>
      <c r="K56" s="1"/>
      <c r="L56" s="1"/>
    </row>
    <row r="57" spans="1:12" x14ac:dyDescent="0.3">
      <c r="A57" s="1"/>
      <c r="B57" s="1"/>
      <c r="C57" s="1"/>
      <c r="D57" s="1"/>
      <c r="E57" s="4"/>
      <c r="F57" s="4"/>
      <c r="G57" s="4"/>
      <c r="H57" s="4"/>
      <c r="I57" s="4"/>
      <c r="J57" s="4"/>
      <c r="K57" s="1"/>
      <c r="L57" s="1"/>
    </row>
    <row r="58" spans="1:12" x14ac:dyDescent="0.3">
      <c r="A58" s="1"/>
      <c r="B58" s="1"/>
      <c r="C58" s="1"/>
      <c r="D58" s="1"/>
      <c r="E58" s="4"/>
      <c r="F58" s="4"/>
      <c r="G58" s="4"/>
      <c r="H58" s="4"/>
      <c r="I58" s="4"/>
      <c r="J58" s="4"/>
      <c r="K58" s="1"/>
      <c r="L58" s="1"/>
    </row>
    <row r="59" spans="1:12" x14ac:dyDescent="0.3">
      <c r="A59" s="1"/>
      <c r="B59" s="1"/>
      <c r="C59" s="1"/>
      <c r="D59" s="1"/>
      <c r="E59" s="4"/>
      <c r="F59" s="4"/>
      <c r="G59" s="4"/>
      <c r="H59" s="4"/>
      <c r="I59" s="4"/>
      <c r="J59" s="4"/>
      <c r="K59" s="1"/>
      <c r="L59" s="1"/>
    </row>
    <row r="60" spans="1:12" x14ac:dyDescent="0.3">
      <c r="A60" s="1"/>
      <c r="B60" s="1"/>
      <c r="C60" s="1"/>
      <c r="D60" s="1"/>
      <c r="E60" s="4"/>
      <c r="F60" s="4"/>
      <c r="G60" s="4"/>
      <c r="H60" s="4"/>
      <c r="I60" s="4"/>
      <c r="J60" s="4"/>
      <c r="K60" s="1"/>
      <c r="L60" s="1"/>
    </row>
    <row r="61" spans="1:12" x14ac:dyDescent="0.3">
      <c r="A61" s="1"/>
      <c r="B61" s="1"/>
      <c r="C61" s="1"/>
      <c r="D61" s="1"/>
      <c r="E61" s="4"/>
      <c r="F61" s="4"/>
      <c r="G61" s="4"/>
      <c r="H61" s="4"/>
      <c r="I61" s="4"/>
      <c r="J61" s="4"/>
      <c r="K61" s="1"/>
      <c r="L61" s="1"/>
    </row>
    <row r="62" spans="1:12" x14ac:dyDescent="0.3">
      <c r="A62" s="1"/>
      <c r="B62" s="1"/>
      <c r="C62" s="1"/>
      <c r="D62" s="1"/>
      <c r="E62" s="4"/>
      <c r="F62" s="4"/>
      <c r="G62" s="4"/>
      <c r="H62" s="4"/>
      <c r="I62" s="4"/>
      <c r="J62" s="4"/>
      <c r="K62" s="1"/>
      <c r="L62" s="1"/>
    </row>
    <row r="63" spans="1:12" x14ac:dyDescent="0.3">
      <c r="A63" s="1"/>
      <c r="B63" s="1"/>
      <c r="C63" s="1"/>
      <c r="D63" s="1"/>
      <c r="E63" s="4"/>
      <c r="F63" s="4"/>
      <c r="G63" s="4"/>
      <c r="H63" s="4"/>
      <c r="I63" s="4"/>
      <c r="J63" s="4"/>
      <c r="K63" s="1"/>
      <c r="L63" s="1"/>
    </row>
    <row r="64" spans="1:12" x14ac:dyDescent="0.3">
      <c r="A64" s="1"/>
      <c r="B64" s="1"/>
      <c r="C64" s="1"/>
      <c r="D64" s="1"/>
      <c r="E64" s="4"/>
      <c r="F64" s="4"/>
      <c r="G64" s="4"/>
      <c r="H64" s="4"/>
      <c r="I64" s="4"/>
      <c r="J64" s="4"/>
      <c r="K64" s="1"/>
      <c r="L64" s="1"/>
    </row>
    <row r="65" spans="1:12" x14ac:dyDescent="0.3">
      <c r="A65" s="1"/>
      <c r="B65" s="1"/>
      <c r="C65" s="1"/>
      <c r="D65" s="1"/>
      <c r="E65" s="4"/>
      <c r="F65" s="4"/>
      <c r="G65" s="4"/>
      <c r="H65" s="4"/>
      <c r="I65" s="4"/>
      <c r="J65" s="4"/>
      <c r="K65" s="1"/>
      <c r="L65" s="1"/>
    </row>
    <row r="66" spans="1:12" x14ac:dyDescent="0.3">
      <c r="A66" s="1"/>
      <c r="B66" s="1"/>
      <c r="C66" s="1"/>
      <c r="D66" s="1"/>
      <c r="E66" s="4"/>
      <c r="F66" s="4"/>
      <c r="G66" s="4"/>
      <c r="H66" s="4"/>
      <c r="I66" s="4"/>
      <c r="J66" s="4"/>
      <c r="K66" s="1"/>
      <c r="L66" s="1"/>
    </row>
    <row r="67" spans="1:12" x14ac:dyDescent="0.3">
      <c r="A67" s="1"/>
      <c r="B67" s="1"/>
      <c r="C67" s="1"/>
      <c r="D67" s="1"/>
      <c r="E67" s="4"/>
      <c r="F67" s="4"/>
      <c r="G67" s="4"/>
      <c r="H67" s="4"/>
      <c r="I67" s="4"/>
      <c r="J67" s="4"/>
      <c r="K67" s="1"/>
      <c r="L67" s="1"/>
    </row>
    <row r="68" spans="1:12" x14ac:dyDescent="0.3">
      <c r="A68" s="1"/>
      <c r="B68" s="1"/>
      <c r="C68" s="1"/>
      <c r="D68" s="1"/>
      <c r="E68" s="4"/>
      <c r="F68" s="4"/>
      <c r="G68" s="4"/>
      <c r="H68" s="4"/>
      <c r="I68" s="4"/>
      <c r="J68" s="4"/>
      <c r="K68" s="1"/>
      <c r="L68" s="1"/>
    </row>
    <row r="69" spans="1:12" ht="16.5" customHeight="1" x14ac:dyDescent="0.3">
      <c r="A69" s="1"/>
      <c r="B69" s="1"/>
      <c r="C69" s="1"/>
      <c r="D69" s="1"/>
      <c r="E69" s="4"/>
      <c r="F69" s="4"/>
      <c r="G69" s="4"/>
      <c r="H69" s="4"/>
      <c r="I69" s="4"/>
      <c r="J69" s="4"/>
      <c r="K69" s="1"/>
      <c r="L69" s="1"/>
    </row>
    <row r="70" spans="1:12" x14ac:dyDescent="0.3">
      <c r="A70" s="1"/>
      <c r="B70" s="1"/>
      <c r="C70" s="1"/>
      <c r="D70" s="1"/>
      <c r="E70" s="4"/>
      <c r="F70" s="4"/>
      <c r="G70" s="4"/>
      <c r="H70" s="4"/>
      <c r="I70" s="4"/>
      <c r="J70" s="4"/>
      <c r="K70" s="1"/>
      <c r="L70" s="1"/>
    </row>
    <row r="71" spans="1:12" x14ac:dyDescent="0.3">
      <c r="A71" s="1"/>
      <c r="B71" s="1"/>
      <c r="C71" s="1"/>
      <c r="D71" s="1"/>
      <c r="E71" s="4"/>
      <c r="F71" s="4"/>
      <c r="G71" s="4"/>
      <c r="H71" s="4"/>
      <c r="I71" s="4"/>
      <c r="J71" s="4"/>
      <c r="K71" s="1"/>
      <c r="L71" s="1"/>
    </row>
    <row r="72" spans="1:12" x14ac:dyDescent="0.3">
      <c r="A72" s="1"/>
      <c r="B72" s="1"/>
      <c r="C72" s="1"/>
      <c r="D72" s="1"/>
      <c r="E72" s="4"/>
      <c r="F72" s="4"/>
      <c r="G72" s="4"/>
      <c r="H72" s="4"/>
      <c r="I72" s="4"/>
      <c r="J72" s="4"/>
      <c r="K72" s="1"/>
      <c r="L72" s="1"/>
    </row>
    <row r="73" spans="1:12" x14ac:dyDescent="0.3">
      <c r="A73" s="1"/>
      <c r="B73" s="1"/>
      <c r="C73" s="1"/>
      <c r="D73" s="1"/>
      <c r="E73" s="4"/>
      <c r="F73" s="4"/>
      <c r="G73" s="4"/>
      <c r="H73" s="4"/>
      <c r="I73" s="4"/>
      <c r="J73" s="4"/>
      <c r="K73" s="1"/>
      <c r="L73" s="1"/>
    </row>
    <row r="74" spans="1:12" x14ac:dyDescent="0.3">
      <c r="A74" s="1"/>
      <c r="B74" s="1"/>
      <c r="C74" s="1"/>
      <c r="D74" s="1"/>
      <c r="E74" s="4"/>
      <c r="F74" s="4"/>
      <c r="G74" s="4"/>
      <c r="H74" s="4"/>
      <c r="I74" s="4"/>
      <c r="J74" s="4"/>
      <c r="K74" s="1"/>
      <c r="L74" s="1"/>
    </row>
    <row r="75" spans="1:12" x14ac:dyDescent="0.3">
      <c r="A75" s="1"/>
      <c r="B75" s="1"/>
      <c r="C75" s="1"/>
      <c r="D75" s="1"/>
      <c r="E75" s="4"/>
      <c r="F75" s="4"/>
      <c r="G75" s="4"/>
      <c r="H75" s="4"/>
      <c r="I75" s="4"/>
      <c r="J75" s="4"/>
      <c r="K75" s="1"/>
      <c r="L75" s="1"/>
    </row>
    <row r="76" spans="1:12" x14ac:dyDescent="0.3">
      <c r="A76" s="1"/>
      <c r="B76" s="1"/>
      <c r="C76" s="1"/>
      <c r="D76" s="1"/>
      <c r="E76" s="4"/>
      <c r="F76" s="4"/>
      <c r="G76" s="4"/>
      <c r="H76" s="4"/>
      <c r="I76" s="4"/>
      <c r="J76" s="4"/>
      <c r="K76" s="1"/>
      <c r="L76" s="1"/>
    </row>
    <row r="77" spans="1:12" x14ac:dyDescent="0.3">
      <c r="A77" s="1"/>
      <c r="B77" s="1"/>
      <c r="C77" s="1"/>
      <c r="D77" s="1"/>
      <c r="E77" s="4"/>
      <c r="F77" s="4"/>
      <c r="G77" s="4"/>
      <c r="H77" s="4"/>
      <c r="I77" s="4"/>
      <c r="J77" s="4"/>
      <c r="K77" s="1"/>
      <c r="L77" s="1"/>
    </row>
    <row r="78" spans="1:12" x14ac:dyDescent="0.3">
      <c r="A78" s="1"/>
      <c r="B78" s="1"/>
      <c r="C78" s="1"/>
      <c r="D78" s="1"/>
      <c r="E78" s="4"/>
      <c r="F78" s="4"/>
      <c r="G78" s="4"/>
      <c r="H78" s="4"/>
      <c r="I78" s="4"/>
      <c r="J78" s="4"/>
      <c r="K78" s="1"/>
      <c r="L78" s="1"/>
    </row>
    <row r="79" spans="1:12" x14ac:dyDescent="0.3">
      <c r="A79" s="1"/>
      <c r="B79" s="1"/>
      <c r="C79" s="1"/>
      <c r="D79" s="1"/>
      <c r="E79" s="4"/>
      <c r="F79" s="4"/>
      <c r="G79" s="4"/>
      <c r="H79" s="4"/>
      <c r="I79" s="4"/>
      <c r="J79" s="4"/>
      <c r="K79" s="1"/>
      <c r="L79" s="1"/>
    </row>
    <row r="80" spans="1:12" x14ac:dyDescent="0.3">
      <c r="A80" s="1"/>
      <c r="B80" s="1"/>
      <c r="C80" s="1"/>
      <c r="D80" s="1"/>
      <c r="E80" s="4"/>
      <c r="F80" s="4"/>
      <c r="G80" s="4"/>
      <c r="H80" s="4"/>
      <c r="I80" s="4"/>
      <c r="J80" s="4"/>
      <c r="K80" s="1"/>
      <c r="L80" s="1"/>
    </row>
    <row r="81" spans="1:12" x14ac:dyDescent="0.3">
      <c r="A81" s="1"/>
      <c r="B81" s="1"/>
      <c r="C81" s="1"/>
      <c r="D81" s="1"/>
      <c r="E81" s="4"/>
      <c r="F81" s="4"/>
      <c r="G81" s="4"/>
      <c r="H81" s="4"/>
      <c r="I81" s="4"/>
      <c r="J81" s="4"/>
      <c r="K81" s="1"/>
      <c r="L81" s="1"/>
    </row>
    <row r="82" spans="1:12" x14ac:dyDescent="0.3">
      <c r="A82" s="1"/>
      <c r="B82" s="1"/>
      <c r="C82" s="1"/>
      <c r="D82" s="1"/>
      <c r="E82" s="4"/>
      <c r="F82" s="4"/>
      <c r="G82" s="4"/>
      <c r="H82" s="4"/>
      <c r="I82" s="4"/>
      <c r="J82" s="4"/>
      <c r="K82" s="1"/>
      <c r="L82" s="1"/>
    </row>
    <row r="83" spans="1:12" x14ac:dyDescent="0.3">
      <c r="A83" s="1"/>
      <c r="B83" s="1"/>
      <c r="C83" s="1"/>
      <c r="D83" s="1"/>
      <c r="E83" s="4"/>
      <c r="F83" s="4"/>
      <c r="G83" s="4"/>
      <c r="H83" s="4"/>
      <c r="I83" s="4"/>
      <c r="J83" s="4"/>
      <c r="K83" s="1"/>
      <c r="L83" s="1"/>
    </row>
    <row r="84" spans="1:12" x14ac:dyDescent="0.3">
      <c r="A84" s="1"/>
      <c r="B84" s="1"/>
      <c r="C84" s="1"/>
      <c r="D84" s="1"/>
      <c r="E84" s="4"/>
      <c r="F84" s="4"/>
      <c r="G84" s="4"/>
      <c r="H84" s="4"/>
      <c r="I84" s="4"/>
      <c r="J84" s="4"/>
      <c r="K84" s="1"/>
      <c r="L84" s="1"/>
    </row>
    <row r="85" spans="1:12" x14ac:dyDescent="0.3">
      <c r="A85" s="1"/>
      <c r="B85" s="1"/>
      <c r="C85" s="1"/>
      <c r="D85" s="1"/>
      <c r="E85" s="4"/>
      <c r="F85" s="4"/>
      <c r="G85" s="4"/>
      <c r="H85" s="4"/>
      <c r="I85" s="4"/>
      <c r="J85" s="4"/>
      <c r="K85" s="1"/>
      <c r="L85" s="1"/>
    </row>
    <row r="86" spans="1:12" x14ac:dyDescent="0.3">
      <c r="A86" s="1"/>
      <c r="B86" s="1"/>
      <c r="C86" s="1"/>
      <c r="D86" s="1"/>
      <c r="E86" s="4"/>
      <c r="F86" s="4"/>
      <c r="G86" s="4"/>
      <c r="H86" s="4"/>
      <c r="I86" s="4"/>
      <c r="J86" s="4"/>
      <c r="K86" s="1"/>
      <c r="L86" s="1"/>
    </row>
    <row r="87" spans="1:12" x14ac:dyDescent="0.3">
      <c r="A87" s="1"/>
      <c r="B87" s="1"/>
      <c r="C87" s="1"/>
      <c r="D87" s="1"/>
      <c r="E87" s="4"/>
      <c r="F87" s="4"/>
      <c r="G87" s="4"/>
      <c r="H87" s="4"/>
      <c r="I87" s="4"/>
      <c r="J87" s="4"/>
      <c r="K87" s="1"/>
      <c r="L87" s="1"/>
    </row>
    <row r="88" spans="1:12" x14ac:dyDescent="0.3">
      <c r="A88" s="1"/>
      <c r="B88" s="1"/>
      <c r="C88" s="1"/>
      <c r="D88" s="1"/>
      <c r="E88" s="4"/>
      <c r="F88" s="4"/>
      <c r="G88" s="4"/>
      <c r="H88" s="4"/>
      <c r="I88" s="4"/>
      <c r="J88" s="4"/>
      <c r="K88" s="1"/>
      <c r="L88" s="1"/>
    </row>
    <row r="89" spans="1:12" x14ac:dyDescent="0.3">
      <c r="A89" s="1"/>
      <c r="B89" s="1"/>
      <c r="C89" s="1"/>
      <c r="D89" s="1"/>
      <c r="E89" s="4"/>
      <c r="F89" s="4"/>
      <c r="G89" s="4"/>
      <c r="H89" s="4"/>
      <c r="I89" s="4"/>
      <c r="J89" s="4"/>
      <c r="K89" s="1"/>
      <c r="L89" s="1"/>
    </row>
    <row r="90" spans="1:12" x14ac:dyDescent="0.3">
      <c r="A90" s="1"/>
      <c r="B90" s="1"/>
      <c r="C90" s="1"/>
      <c r="D90" s="1"/>
      <c r="E90" s="4"/>
      <c r="F90" s="4"/>
      <c r="G90" s="4"/>
      <c r="H90" s="4"/>
      <c r="I90" s="4"/>
      <c r="J90" s="4"/>
      <c r="K90" s="1"/>
      <c r="L90" s="1"/>
    </row>
    <row r="91" spans="1:12" x14ac:dyDescent="0.3">
      <c r="A91" s="1"/>
      <c r="B91" s="1"/>
      <c r="C91" s="1"/>
      <c r="D91" s="1"/>
      <c r="E91" s="4"/>
      <c r="F91" s="4"/>
      <c r="G91" s="4"/>
      <c r="H91" s="4"/>
      <c r="I91" s="4"/>
      <c r="J91" s="4"/>
      <c r="K91" s="1"/>
      <c r="L91" s="1"/>
    </row>
    <row r="92" spans="1:12" ht="16.5" customHeight="1" x14ac:dyDescent="0.3">
      <c r="A92" s="1"/>
      <c r="B92" s="1"/>
      <c r="C92" s="1"/>
      <c r="D92" s="1"/>
      <c r="E92" s="4"/>
      <c r="F92" s="4"/>
      <c r="G92" s="4"/>
      <c r="H92" s="4"/>
      <c r="I92" s="4"/>
      <c r="J92" s="4"/>
      <c r="K92" s="1"/>
      <c r="L92" s="1"/>
    </row>
    <row r="93" spans="1:12" x14ac:dyDescent="0.3">
      <c r="A93" s="1"/>
      <c r="B93" s="1"/>
      <c r="C93" s="1"/>
      <c r="D93" s="1"/>
      <c r="E93" s="4"/>
      <c r="F93" s="4"/>
      <c r="G93" s="4"/>
      <c r="H93" s="4"/>
      <c r="I93" s="4"/>
      <c r="J93" s="4"/>
      <c r="K93" s="1"/>
      <c r="L93" s="1"/>
    </row>
    <row r="94" spans="1:12" ht="16.5" customHeight="1" x14ac:dyDescent="0.3">
      <c r="A94" s="1"/>
      <c r="B94" s="1"/>
      <c r="C94" s="1"/>
      <c r="D94" s="1"/>
      <c r="E94" s="4"/>
      <c r="F94" s="4"/>
      <c r="G94" s="4"/>
      <c r="H94" s="4"/>
      <c r="I94" s="4"/>
      <c r="J94" s="4"/>
      <c r="K94" s="1"/>
      <c r="L94" s="1"/>
    </row>
    <row r="95" spans="1:12" ht="16.5" customHeight="1" x14ac:dyDescent="0.3">
      <c r="A95" s="1"/>
      <c r="B95" s="1"/>
      <c r="C95" s="1"/>
      <c r="D95" s="1"/>
      <c r="E95" s="4"/>
      <c r="F95" s="4"/>
      <c r="G95" s="4"/>
      <c r="H95" s="4"/>
      <c r="I95" s="4"/>
      <c r="J95" s="4"/>
      <c r="K95" s="1"/>
      <c r="L95" s="1"/>
    </row>
    <row r="96" spans="1:12" ht="16.5" customHeight="1" x14ac:dyDescent="0.3">
      <c r="A96" s="1"/>
      <c r="B96" s="1"/>
      <c r="C96" s="1"/>
      <c r="D96" s="1"/>
      <c r="E96" s="4"/>
      <c r="F96" s="4"/>
      <c r="G96" s="4"/>
      <c r="H96" s="4"/>
      <c r="I96" s="4"/>
      <c r="J96" s="4"/>
      <c r="K96" s="1"/>
      <c r="L96" s="1"/>
    </row>
    <row r="97" spans="1:12" x14ac:dyDescent="0.3">
      <c r="A97" s="1"/>
      <c r="B97" s="1"/>
      <c r="C97" s="1"/>
      <c r="D97" s="1"/>
      <c r="E97" s="4"/>
      <c r="F97" s="4"/>
      <c r="G97" s="4"/>
      <c r="H97" s="4"/>
      <c r="I97" s="4"/>
      <c r="J97" s="4"/>
      <c r="K97" s="1"/>
      <c r="L97" s="1"/>
    </row>
    <row r="98" spans="1:12" x14ac:dyDescent="0.3">
      <c r="A98" s="1"/>
      <c r="B98" s="1"/>
      <c r="C98" s="1"/>
      <c r="D98" s="1"/>
      <c r="E98" s="4"/>
      <c r="F98" s="4"/>
      <c r="G98" s="4"/>
      <c r="H98" s="4"/>
      <c r="I98" s="4"/>
      <c r="J98" s="4"/>
      <c r="K98" s="1"/>
      <c r="L98" s="1"/>
    </row>
  </sheetData>
  <autoFilter ref="A6:L21" xr:uid="{00000000-0009-0000-0000-000000000000}"/>
  <mergeCells count="27">
    <mergeCell ref="H5:H6"/>
    <mergeCell ref="B17:B18"/>
    <mergeCell ref="C17:D17"/>
    <mergeCell ref="A21:D21"/>
    <mergeCell ref="B19:B20"/>
    <mergeCell ref="C19:D19"/>
    <mergeCell ref="A7:A20"/>
    <mergeCell ref="B7:B11"/>
    <mergeCell ref="C7:D7"/>
    <mergeCell ref="B12:B16"/>
    <mergeCell ref="C12:D12"/>
    <mergeCell ref="I5:I6"/>
    <mergeCell ref="M4:M6"/>
    <mergeCell ref="A2:N2"/>
    <mergeCell ref="A3:N3"/>
    <mergeCell ref="E5:E6"/>
    <mergeCell ref="F5:F6"/>
    <mergeCell ref="G5:G6"/>
    <mergeCell ref="A4:A6"/>
    <mergeCell ref="B4:B6"/>
    <mergeCell ref="C4:C6"/>
    <mergeCell ref="D4:D6"/>
    <mergeCell ref="J4:J6"/>
    <mergeCell ref="N4:N6"/>
    <mergeCell ref="E4:G4"/>
    <mergeCell ref="K4:L5"/>
    <mergeCell ref="H4:I4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강릉(전입)</vt:lpstr>
      <vt:lpstr>강릉-&gt;타캠퍼스(전출)</vt:lpstr>
      <vt:lpstr>원주(전입)</vt:lpstr>
      <vt:lpstr>원주-&gt;타캠퍼스(전출)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2026-06-08T05:50:48Z</cp:lastPrinted>
  <dcterms:created xsi:type="dcterms:W3CDTF">2015-10-22T08:06:00Z</dcterms:created>
  <dcterms:modified xsi:type="dcterms:W3CDTF">2026-10-21T00:21:01Z</dcterms:modified>
</cp:coreProperties>
</file>